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55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_FilterDatabase" localSheetId="0" hidden="1">'Sheet1'!$A$4:$L$20</definedName>
  </definedNames>
  <calcPr fullCalcOnLoad="1"/>
</workbook>
</file>

<file path=xl/sharedStrings.xml><?xml version="1.0" encoding="utf-8"?>
<sst xmlns="http://schemas.openxmlformats.org/spreadsheetml/2006/main" count="119" uniqueCount="65">
  <si>
    <t>附件：</t>
  </si>
  <si>
    <t>韶关市武江区2021年驻镇帮镇扶村资金报备表（帮扶市1668万元）</t>
  </si>
  <si>
    <t>单位：元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</si>
  <si>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</si>
  <si>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</si>
  <si>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</si>
  <si>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</si>
  <si>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</si>
  <si>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</si>
  <si>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项目实施单位</t>
  </si>
  <si>
    <t>项目总投资</t>
  </si>
  <si>
    <t>2021年拟申请省级补助金额</t>
  </si>
  <si>
    <t>安排省级补助金额</t>
  </si>
  <si>
    <t>是否属于驻镇帮镇扶村资金</t>
  </si>
  <si>
    <t>对应落实的任务量</t>
  </si>
  <si>
    <t>韶关市</t>
  </si>
  <si>
    <t>武江区</t>
  </si>
  <si>
    <t>整村推进美丽乡村建设</t>
  </si>
  <si>
    <t>驻镇-武江区龙归镇控制性规划编制项目</t>
  </si>
  <si>
    <t>103001019-2021-0000178480</t>
  </si>
  <si>
    <t>省农业农村厅</t>
  </si>
  <si>
    <t>龙归镇人民政府</t>
  </si>
  <si>
    <t>是</t>
  </si>
  <si>
    <t>完成武江区龙归镇控制性规划编制项目</t>
  </si>
  <si>
    <t>驻镇-武江区龙归镇控制性规划镇区1:500地形测量项目</t>
  </si>
  <si>
    <t>103001019-2021-0000178487</t>
  </si>
  <si>
    <t>完成武江区龙归镇控制性规划镇区1:500地形测量项目</t>
  </si>
  <si>
    <t>驻镇-龙归镇人居环境整治-龙归镇镇区龙归河岸（一期）综合提质改造工程</t>
  </si>
  <si>
    <t>103001019-2021-0000178493</t>
  </si>
  <si>
    <t>对面积约15000平方米龙归河岸房屋立面改造，改造内容包括外墙刷外墙漆、屋顶增设防腐木吊顶、门窗增设eps窗套线等</t>
  </si>
  <si>
    <t>驻镇-武江区龙归镇方田村委车合村、大人村、罗屋村房屋外立面修缮工程</t>
  </si>
  <si>
    <t xml:space="preserve"> 103001019-2021-0000178485</t>
  </si>
  <si>
    <t>完成龙归镇方田村委车合村大人村罗屋村约20000平方米房屋外立面修缮工程</t>
  </si>
  <si>
    <t>村庄风貌提升</t>
  </si>
  <si>
    <t>龙归镇人居环境整治-山前村综合提质改造工程</t>
  </si>
  <si>
    <t>103001019-2021-0000178381</t>
  </si>
  <si>
    <t>本项目主要对龙归镇山前村老人村周边房屋进行房屋立面改造，通过美化亮化提升整体环境。</t>
  </si>
  <si>
    <t>驻镇-龙归镇人居环境整治-龙归镇镇区龙归河岸（二期）综合提质改造工程</t>
  </si>
  <si>
    <t>103001019-2021-0000178384</t>
  </si>
  <si>
    <t>本项目主要对龙归河岸周边房屋进行房屋立面改造，通过美化亮化提升整体环境。</t>
  </si>
  <si>
    <t>驻镇-龙归镇南水河樟树公园提升工程</t>
  </si>
  <si>
    <t xml:space="preserve"> 103001019-2021-0000178386</t>
  </si>
  <si>
    <t>项目建设面积约8000平方米。项目主要建设内容为栽植绿化，铺设步道，安装灯具、监控及配套电力电缆设施设备，建设厕所、停车场及其他配套设施等。</t>
  </si>
  <si>
    <t>驻镇-韶关市武江区龙归镇四点金村、多田村人居环境综合提质改造工程</t>
  </si>
  <si>
    <t>103001019-2021-0000178382</t>
  </si>
  <si>
    <t>本项目主要对龙归盘村四点金村、盘村多田村周边房屋进行房屋立面改造，通过美化亮化提升整体环境。</t>
  </si>
  <si>
    <t>龙归镇小计</t>
  </si>
  <si>
    <t>村内巷道建设</t>
  </si>
  <si>
    <t>农村人居环境整治--村庄基础设施建设--村内道路硬化建设--武江区重阳镇村内道路（巷道）改造提升工程（二期）</t>
  </si>
  <si>
    <t>103001019-2021-0000181091</t>
  </si>
  <si>
    <t>重阳镇人民政府</t>
  </si>
  <si>
    <t>路面硬底化改造2.7公里，路面挖补硬底化1.3公里</t>
  </si>
  <si>
    <t>重阳镇小计</t>
  </si>
  <si>
    <t>农田建设及管护</t>
  </si>
  <si>
    <t>农业基础设施提升项目</t>
  </si>
  <si>
    <t xml:space="preserve">103001019-2021-0000181092 </t>
  </si>
  <si>
    <t>区农业农村局</t>
  </si>
  <si>
    <t>实施龙归镇农业基础设施提升。</t>
  </si>
  <si>
    <t>区农业农村局小计</t>
  </si>
  <si>
    <t>韶关市武江区西联镇农村乡村振兴建设项目</t>
  </si>
  <si>
    <t>103001019-2021-000018</t>
  </si>
  <si>
    <t>西联镇人民政府</t>
  </si>
  <si>
    <t>西联镇沐溪村委大村、细村，甘棠村委的新甘棠村、上塘、下塘、中心门、下门、麻份、船民村，共2个村委9个村小组。建设生活设施的道路、供水、照明，生活污染防治的生活污水处理，村容整治的环境绿化、厕所改造，文化体育的文化室、综合文化广场、健身场地等四大重点工程。</t>
  </si>
  <si>
    <t>西联镇小计</t>
  </si>
  <si>
    <t>武江区合计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</si>
</sst>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6"/>
      <name val="Calibri"/>
      <family val="0"/>
    </font>
    <font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78" fontId="6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55" zoomScaleNormal="55" zoomScaleSheetLayoutView="100" workbookViewId="0" topLeftCell="A1">
      <selection activeCell="A2" sqref="A2:L2"/>
    </sheetView>
  </sheetViews>
  <sheetFormatPr defaultColWidth="9.00390625" defaultRowHeight="30" customHeight="1"/>
  <cols>
    <col min="1" max="1" width="20.625" style="2" customWidth="1"/>
    <col min="2" max="2" width="15.875" style="2" customWidth="1"/>
    <col min="3" max="3" width="24.625" style="3" customWidth="1"/>
    <col min="4" max="4" width="40.625" style="3" customWidth="1"/>
    <col min="5" max="5" width="20.625" style="3" customWidth="1"/>
    <col min="6" max="7" width="19.625" style="3" customWidth="1"/>
    <col min="8" max="8" width="20.375" style="3" customWidth="1"/>
    <col min="9" max="9" width="20.75390625" style="3" customWidth="1"/>
    <col min="10" max="10" width="14.75390625" style="3" customWidth="1"/>
    <col min="11" max="11" width="19.875" style="3" customWidth="1"/>
    <col min="12" max="12" width="32.50390625" style="3" customWidth="1"/>
    <col min="13" max="13" width="16.00390625" style="3" bestFit="1" customWidth="1"/>
    <col min="14" max="15" width="12.875" style="3" bestFit="1" customWidth="1"/>
    <col min="16" max="16" width="11.375" style="3" bestFit="1" customWidth="1"/>
    <col min="17" max="16384" width="9.00390625" style="3" customWidth="1"/>
  </cols>
  <sheetData>
    <row r="1" ht="30" customHeight="1">
      <c r="A1" s="4" t="s">
        <v>0</v>
      </c>
    </row>
    <row r="2" spans="1:12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1" customHeight="1">
      <c r="L3" s="23" t="s">
        <v>2</v>
      </c>
    </row>
    <row r="4" spans="1:12" s="2" customFormat="1" ht="44.2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24" t="s">
        <v>12</v>
      </c>
      <c r="K4" s="24" t="s">
        <v>13</v>
      </c>
      <c r="L4" s="6" t="s">
        <v>14</v>
      </c>
    </row>
    <row r="5" spans="1:12" s="2" customFormat="1" ht="56.25">
      <c r="A5" s="8" t="s">
        <v>15</v>
      </c>
      <c r="B5" s="8" t="s">
        <v>16</v>
      </c>
      <c r="C5" s="8" t="s">
        <v>17</v>
      </c>
      <c r="D5" s="9" t="s">
        <v>18</v>
      </c>
      <c r="E5" s="8" t="s">
        <v>19</v>
      </c>
      <c r="F5" s="8" t="s">
        <v>20</v>
      </c>
      <c r="G5" s="8" t="s">
        <v>21</v>
      </c>
      <c r="H5" s="10">
        <v>700000</v>
      </c>
      <c r="I5" s="19">
        <v>210000</v>
      </c>
      <c r="J5" s="19">
        <v>210000</v>
      </c>
      <c r="K5" s="25" t="s">
        <v>22</v>
      </c>
      <c r="L5" s="26" t="s">
        <v>23</v>
      </c>
    </row>
    <row r="6" spans="1:12" s="2" customFormat="1" ht="56.25">
      <c r="A6" s="8" t="s">
        <v>15</v>
      </c>
      <c r="B6" s="8" t="s">
        <v>16</v>
      </c>
      <c r="C6" s="8" t="s">
        <v>17</v>
      </c>
      <c r="D6" s="9" t="s">
        <v>24</v>
      </c>
      <c r="E6" s="8" t="s">
        <v>25</v>
      </c>
      <c r="F6" s="8" t="s">
        <v>20</v>
      </c>
      <c r="G6" s="8" t="s">
        <v>21</v>
      </c>
      <c r="H6" s="10">
        <v>300000</v>
      </c>
      <c r="I6" s="19">
        <v>300000</v>
      </c>
      <c r="J6" s="19">
        <v>300000</v>
      </c>
      <c r="K6" s="25" t="s">
        <v>22</v>
      </c>
      <c r="L6" s="26" t="s">
        <v>26</v>
      </c>
    </row>
    <row r="7" spans="1:12" s="2" customFormat="1" ht="93.75">
      <c r="A7" s="8" t="s">
        <v>15</v>
      </c>
      <c r="B7" s="8" t="s">
        <v>16</v>
      </c>
      <c r="C7" s="8" t="s">
        <v>17</v>
      </c>
      <c r="D7" s="9" t="s">
        <v>27</v>
      </c>
      <c r="E7" s="8" t="s">
        <v>28</v>
      </c>
      <c r="F7" s="8" t="s">
        <v>20</v>
      </c>
      <c r="G7" s="8" t="s">
        <v>21</v>
      </c>
      <c r="H7" s="11">
        <v>3257729.1</v>
      </c>
      <c r="I7" s="19">
        <v>1981200</v>
      </c>
      <c r="J7" s="19">
        <v>1981200</v>
      </c>
      <c r="K7" s="25" t="s">
        <v>22</v>
      </c>
      <c r="L7" s="26" t="s">
        <v>29</v>
      </c>
    </row>
    <row r="8" spans="1:12" s="2" customFormat="1" ht="56.25">
      <c r="A8" s="8" t="s">
        <v>15</v>
      </c>
      <c r="B8" s="8" t="s">
        <v>16</v>
      </c>
      <c r="C8" s="8" t="s">
        <v>17</v>
      </c>
      <c r="D8" s="9" t="s">
        <v>30</v>
      </c>
      <c r="E8" s="8" t="s">
        <v>31</v>
      </c>
      <c r="F8" s="8" t="s">
        <v>20</v>
      </c>
      <c r="G8" s="8" t="s">
        <v>21</v>
      </c>
      <c r="H8" s="10">
        <v>3234053</v>
      </c>
      <c r="I8" s="10">
        <v>549788.61</v>
      </c>
      <c r="J8" s="19">
        <v>549000</v>
      </c>
      <c r="K8" s="25" t="s">
        <v>22</v>
      </c>
      <c r="L8" s="26" t="s">
        <v>32</v>
      </c>
    </row>
    <row r="9" spans="1:12" s="2" customFormat="1" ht="75">
      <c r="A9" s="8" t="s">
        <v>15</v>
      </c>
      <c r="B9" s="8" t="s">
        <v>16</v>
      </c>
      <c r="C9" s="8" t="s">
        <v>33</v>
      </c>
      <c r="D9" s="12" t="s">
        <v>34</v>
      </c>
      <c r="E9" s="8" t="s">
        <v>35</v>
      </c>
      <c r="F9" s="8" t="s">
        <v>20</v>
      </c>
      <c r="G9" s="8" t="s">
        <v>21</v>
      </c>
      <c r="H9" s="10">
        <v>685999.4055</v>
      </c>
      <c r="I9" s="10">
        <v>559592.7304</v>
      </c>
      <c r="J9" s="19">
        <v>559000</v>
      </c>
      <c r="K9" s="25" t="s">
        <v>22</v>
      </c>
      <c r="L9" s="26" t="s">
        <v>36</v>
      </c>
    </row>
    <row r="10" spans="1:12" s="2" customFormat="1" ht="56.25">
      <c r="A10" s="8" t="s">
        <v>15</v>
      </c>
      <c r="B10" s="8" t="s">
        <v>16</v>
      </c>
      <c r="C10" s="8" t="s">
        <v>33</v>
      </c>
      <c r="D10" s="9" t="s">
        <v>37</v>
      </c>
      <c r="E10" s="8" t="s">
        <v>38</v>
      </c>
      <c r="F10" s="8" t="s">
        <v>20</v>
      </c>
      <c r="G10" s="8" t="s">
        <v>21</v>
      </c>
      <c r="H10" s="10">
        <v>3545691.31</v>
      </c>
      <c r="I10" s="10">
        <v>1939320.57</v>
      </c>
      <c r="J10" s="19">
        <v>1939000</v>
      </c>
      <c r="K10" s="25" t="s">
        <v>22</v>
      </c>
      <c r="L10" s="26" t="s">
        <v>39</v>
      </c>
    </row>
    <row r="11" spans="1:12" s="2" customFormat="1" ht="112.5">
      <c r="A11" s="8" t="s">
        <v>15</v>
      </c>
      <c r="B11" s="8" t="s">
        <v>16</v>
      </c>
      <c r="C11" s="8" t="s">
        <v>33</v>
      </c>
      <c r="D11" s="9" t="s">
        <v>40</v>
      </c>
      <c r="E11" s="8" t="s">
        <v>41</v>
      </c>
      <c r="F11" s="8" t="s">
        <v>20</v>
      </c>
      <c r="G11" s="8" t="s">
        <v>21</v>
      </c>
      <c r="H11" s="10">
        <v>1497100</v>
      </c>
      <c r="I11" s="19">
        <v>449130</v>
      </c>
      <c r="J11" s="19">
        <v>449000</v>
      </c>
      <c r="K11" s="25" t="s">
        <v>22</v>
      </c>
      <c r="L11" s="26" t="s">
        <v>42</v>
      </c>
    </row>
    <row r="12" spans="1:12" s="2" customFormat="1" ht="75">
      <c r="A12" s="8" t="s">
        <v>15</v>
      </c>
      <c r="B12" s="8" t="s">
        <v>16</v>
      </c>
      <c r="C12" s="8" t="s">
        <v>33</v>
      </c>
      <c r="D12" s="9" t="s">
        <v>43</v>
      </c>
      <c r="E12" s="8" t="s">
        <v>44</v>
      </c>
      <c r="F12" s="8" t="s">
        <v>20</v>
      </c>
      <c r="G12" s="8" t="s">
        <v>21</v>
      </c>
      <c r="H12" s="10">
        <v>3395449.25</v>
      </c>
      <c r="I12" s="19">
        <v>932800</v>
      </c>
      <c r="J12" s="19">
        <v>932800</v>
      </c>
      <c r="K12" s="25" t="s">
        <v>22</v>
      </c>
      <c r="L12" s="26" t="s">
        <v>45</v>
      </c>
    </row>
    <row r="13" spans="1:12" s="2" customFormat="1" ht="48" customHeight="1">
      <c r="A13" s="13" t="s">
        <v>46</v>
      </c>
      <c r="B13" s="14"/>
      <c r="C13" s="14"/>
      <c r="D13" s="14"/>
      <c r="E13" s="14"/>
      <c r="F13" s="14"/>
      <c r="G13" s="15"/>
      <c r="H13" s="16">
        <f>SUM(H5:H12)</f>
        <v>16616022.0655</v>
      </c>
      <c r="I13" s="16">
        <f>SUM(I5:I12)</f>
        <v>6921831.9104</v>
      </c>
      <c r="J13" s="16">
        <f>SUM(J5:J12)</f>
        <v>6920000</v>
      </c>
      <c r="K13" s="25"/>
      <c r="L13" s="25"/>
    </row>
    <row r="14" spans="1:12" s="2" customFormat="1" ht="82.5" customHeight="1">
      <c r="A14" s="8" t="s">
        <v>15</v>
      </c>
      <c r="B14" s="8" t="s">
        <v>16</v>
      </c>
      <c r="C14" s="8" t="s">
        <v>47</v>
      </c>
      <c r="D14" s="17" t="s">
        <v>48</v>
      </c>
      <c r="E14" s="18" t="s">
        <v>49</v>
      </c>
      <c r="F14" s="8" t="s">
        <v>20</v>
      </c>
      <c r="G14" s="8" t="s">
        <v>50</v>
      </c>
      <c r="H14" s="19">
        <v>4000000</v>
      </c>
      <c r="I14" s="19">
        <v>3000000</v>
      </c>
      <c r="J14" s="19">
        <v>3000000</v>
      </c>
      <c r="K14" s="25" t="s">
        <v>22</v>
      </c>
      <c r="L14" s="27" t="s">
        <v>51</v>
      </c>
    </row>
    <row r="15" spans="1:12" s="2" customFormat="1" ht="39" customHeight="1">
      <c r="A15" s="13" t="s">
        <v>52</v>
      </c>
      <c r="B15" s="14"/>
      <c r="C15" s="14"/>
      <c r="D15" s="14"/>
      <c r="E15" s="14"/>
      <c r="F15" s="14"/>
      <c r="G15" s="15"/>
      <c r="H15" s="16">
        <f>H14</f>
        <v>4000000</v>
      </c>
      <c r="I15" s="16">
        <f>I14</f>
        <v>3000000</v>
      </c>
      <c r="J15" s="16">
        <f>J14</f>
        <v>3000000</v>
      </c>
      <c r="K15" s="25"/>
      <c r="L15" s="25"/>
    </row>
    <row r="16" spans="1:12" s="2" customFormat="1" ht="54.75" customHeight="1">
      <c r="A16" s="8" t="s">
        <v>15</v>
      </c>
      <c r="B16" s="8" t="s">
        <v>16</v>
      </c>
      <c r="C16" s="20" t="s">
        <v>53</v>
      </c>
      <c r="D16" s="20" t="s">
        <v>54</v>
      </c>
      <c r="E16" s="20" t="s">
        <v>55</v>
      </c>
      <c r="F16" s="8" t="s">
        <v>20</v>
      </c>
      <c r="G16" s="8" t="s">
        <v>56</v>
      </c>
      <c r="H16" s="21">
        <v>1760000</v>
      </c>
      <c r="I16" s="21">
        <v>1760000</v>
      </c>
      <c r="J16" s="21">
        <v>1760000</v>
      </c>
      <c r="K16" s="25" t="s">
        <v>22</v>
      </c>
      <c r="L16" s="20" t="s">
        <v>57</v>
      </c>
    </row>
    <row r="17" spans="1:12" s="2" customFormat="1" ht="39.75" customHeight="1">
      <c r="A17" s="13" t="s">
        <v>58</v>
      </c>
      <c r="B17" s="14"/>
      <c r="C17" s="14"/>
      <c r="D17" s="14"/>
      <c r="E17" s="14"/>
      <c r="F17" s="14"/>
      <c r="G17" s="15"/>
      <c r="H17" s="16">
        <f>H16</f>
        <v>1760000</v>
      </c>
      <c r="I17" s="16">
        <f>I16</f>
        <v>1760000</v>
      </c>
      <c r="J17" s="16">
        <f>J16</f>
        <v>1760000</v>
      </c>
      <c r="K17" s="25"/>
      <c r="L17" s="25"/>
    </row>
    <row r="18" spans="1:12" s="2" customFormat="1" ht="206.25">
      <c r="A18" s="8" t="s">
        <v>15</v>
      </c>
      <c r="B18" s="8" t="s">
        <v>16</v>
      </c>
      <c r="C18" s="20" t="s">
        <v>17</v>
      </c>
      <c r="D18" s="20" t="s">
        <v>59</v>
      </c>
      <c r="E18" s="20" t="s">
        <v>60</v>
      </c>
      <c r="F18" s="8" t="s">
        <v>20</v>
      </c>
      <c r="G18" s="8" t="s">
        <v>61</v>
      </c>
      <c r="H18" s="22">
        <v>34338700</v>
      </c>
      <c r="I18" s="22">
        <v>34338700</v>
      </c>
      <c r="J18" s="22">
        <v>5000000</v>
      </c>
      <c r="K18" s="25" t="s">
        <v>22</v>
      </c>
      <c r="L18" s="28" t="s">
        <v>62</v>
      </c>
    </row>
    <row r="19" spans="1:12" ht="30" customHeight="1">
      <c r="A19" s="13" t="s">
        <v>63</v>
      </c>
      <c r="B19" s="14"/>
      <c r="C19" s="14"/>
      <c r="D19" s="14"/>
      <c r="E19" s="14"/>
      <c r="F19" s="14"/>
      <c r="G19" s="15"/>
      <c r="H19" s="16">
        <f>H18</f>
        <v>34338700</v>
      </c>
      <c r="I19" s="16">
        <f>I18</f>
        <v>34338700</v>
      </c>
      <c r="J19" s="16">
        <f>J18</f>
        <v>5000000</v>
      </c>
      <c r="K19" s="25"/>
      <c r="L19" s="25"/>
    </row>
    <row r="20" spans="1:12" ht="33.75" customHeight="1">
      <c r="A20" s="13" t="s">
        <v>64</v>
      </c>
      <c r="B20" s="14"/>
      <c r="C20" s="14"/>
      <c r="D20" s="14"/>
      <c r="E20" s="14"/>
      <c r="F20" s="14"/>
      <c r="G20" s="15"/>
      <c r="H20" s="16">
        <f>H13+H15+H17+H19</f>
        <v>56714722.0655</v>
      </c>
      <c r="I20" s="16">
        <f>I13+I15+I17+I19</f>
        <v>46020531.9104</v>
      </c>
      <c r="J20" s="16">
        <f>J13+J15+J17+J19</f>
        <v>16680000</v>
      </c>
      <c r="K20" s="25"/>
      <c r="L20" s="25"/>
    </row>
  </sheetData>
  <sheetProtection/>
  <autoFilter ref="A4:L20">
    <sortState ref="A5:L20">
      <sortCondition descending="1" sortBy="value" ref="G5:G20"/>
    </sortState>
  </autoFilter>
  <mergeCells count="6">
    <mergeCell ref="A2:L2"/>
    <mergeCell ref="A13:G13"/>
    <mergeCell ref="A15:G15"/>
    <mergeCell ref="A17:G17"/>
    <mergeCell ref="A19:G19"/>
    <mergeCell ref="A20:G20"/>
  </mergeCells>
  <conditionalFormatting sqref="H5:H12">
    <cfRule type="expression" priority="2" dxfId="0" stopIfTrue="1">
      <formula>AND(COUNTIF($H$5:$H$12,H5)&gt;1,NOT(ISBLANK(H5)))</formula>
    </cfRule>
  </conditionalFormatting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100" workbookViewId="0" topLeftCell="A1">
      <selection activeCell="AB29" sqref="AB29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Administrator</cp:lastModifiedBy>
  <cp:lastPrinted>2021-10-28T01:39:18Z</cp:lastPrinted>
  <dcterms:created xsi:type="dcterms:W3CDTF">2019-12-04T15:15:00Z</dcterms:created>
  <dcterms:modified xsi:type="dcterms:W3CDTF">2022-01-26T06:25:47Z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0CB1052CC1084D44929424027FCFB570</vt:lpwstr>
  </property>
  <property fmtid="{D5CDD505-2E9C-101B-9397-08002B2CF9AE}" pid="5" name="KSOReadingLayo">
    <vt:bool>true</vt:bool>
  </property>
</Properties>
</file>