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</sheets>
  <definedNames>
    <definedName name="_xlnm.Print_Titles" localSheetId="0">'Sheet1'!$2:$4</definedName>
    <definedName name="_xlnm.Print_Area" localSheetId="0">'Sheet1'!$A$1:$L$18</definedName>
    <definedName name="_xlnm._FilterDatabase" localSheetId="0" hidden="1">'Sheet1'!$A$4:$L$18</definedName>
  </definedNames>
  <calcPr fullCalcOnLoad="1"/>
</workbook>
</file>

<file path=xl/sharedStrings.xml><?xml version="1.0" encoding="utf-8"?>
<sst xmlns="http://schemas.openxmlformats.org/spreadsheetml/2006/main" count="101" uniqueCount="60">
  <si>
    <t>附件：</t>
  </si>
  <si>
    <t>韶关市武江区2021年驻镇帮镇扶村资金报备表（帮扶市1332万元）</t>
  </si>
  <si>
    <t>单位：元</t>
  </si>
  <si>
    <t>地区
（地市）</t>
  </si>
  <si>
    <t>地区
（区县）</t>
  </si>
  <si>
    <t>一级项目名称</t>
  </si>
  <si>
    <t>具体项目名称</t>
  </si>
  <si>
    <t>项目编码</t>
  </si>
  <si>
    <t>省级主管部门</t>
  </si>
  <si>
    <t>项目实施单位</t>
  </si>
  <si>
    <t>项目总投资</t>
  </si>
  <si>
    <t>2021年拟申请省级补助金额</t>
  </si>
  <si>
    <t>安排省级补助金额</t>
  </si>
  <si>
    <t>是否属于驻镇帮镇扶村资金</t>
  </si>
  <si>
    <t>对应落实的任务量</t>
  </si>
  <si>
    <t>韶关市</t>
  </si>
  <si>
    <t>武江区</t>
  </si>
  <si>
    <t>构建现代乡村产业体系</t>
  </si>
  <si>
    <t>武江区农村承包地经营权确权颁证</t>
  </si>
  <si>
    <t>103001019-2022-0000181276</t>
  </si>
  <si>
    <t>省农业农村厅</t>
  </si>
  <si>
    <t>区农业农村局</t>
  </si>
  <si>
    <t>是</t>
  </si>
  <si>
    <t>1.完成全区5.95万亩农村承包地确权颁证。
2.完成全区289个农村集体经济组织承包地成果影像图制作。</t>
  </si>
  <si>
    <t>武江区农村集体产权制度改革改革</t>
  </si>
  <si>
    <t>103001019-2022-0000181277</t>
  </si>
  <si>
    <t>完成全区51个行政村（含下辖村小组）农村集体资产清产核资、集体经济组织成员资格确权颁证、集体经营性资产股份量化颁证、集体经济组织赋码登记颁证等工作。</t>
  </si>
  <si>
    <t>武江区扶持壮大村级集体经济试点</t>
  </si>
  <si>
    <t>103001019-2022-0000181278</t>
  </si>
  <si>
    <t>完成龙归镇龙安村、西河镇田心村、山蕉村壮大村级集体经济试点工作任务。</t>
  </si>
  <si>
    <t>其他农业农村项目</t>
  </si>
  <si>
    <t>武江区特色水果产业园规划编制</t>
  </si>
  <si>
    <t>103001019-2021-0000180928</t>
  </si>
  <si>
    <t>完成特色水果产业园的编制工作。</t>
  </si>
  <si>
    <t>政策性农业保险保费补贴</t>
  </si>
  <si>
    <t>能繁母猪保险及仔猪保险资金</t>
  </si>
  <si>
    <t>103001019-2021-0000181175</t>
  </si>
  <si>
    <t>1、完成4户养殖大户续保28613头能繁母猪保险（每头6元）；
2、完成3户养殖大户续保406000头仔猪保险（每头2.25元）。</t>
  </si>
  <si>
    <t>区农业农村局小计</t>
  </si>
  <si>
    <t>村庄风貌提升</t>
  </si>
  <si>
    <t>重阳镇水口村高铁沿线提质改造项目</t>
  </si>
  <si>
    <t>103001019-2021-0000181280</t>
  </si>
  <si>
    <t>重阳镇</t>
  </si>
  <si>
    <t>水口新村、老村房屋外立面改造。</t>
  </si>
  <si>
    <t>重阳镇水口村人居环境综合整治提质改造项目</t>
  </si>
  <si>
    <t>103001019-2021-0000181279</t>
  </si>
  <si>
    <t>水口村人居环境提升、绿化美化建设等 。</t>
  </si>
  <si>
    <t>重阳镇小计</t>
  </si>
  <si>
    <t>现代农业生产公共设施建设</t>
  </si>
  <si>
    <t>驻镇-武江区江湾镇梁屋村委红山村至连麻山村道路建设工程</t>
  </si>
  <si>
    <t>103001019-2021-0000181178</t>
  </si>
  <si>
    <t>江湾镇</t>
  </si>
  <si>
    <t>修建梁屋村委红山村至连麻山村道路，道路长度2087.15米，宽度3米；会车点318.949 m2；混凝土水沟2087.15米。</t>
  </si>
  <si>
    <t>江湾镇小计</t>
  </si>
  <si>
    <t>村庄清洁行动（三清三拆）</t>
  </si>
  <si>
    <t>驻镇-武江区重阳镇、龙归镇、江湾镇、西河镇、西联镇等5个镇村庄保洁项目</t>
  </si>
  <si>
    <t>103001019-2021-0000179537</t>
  </si>
  <si>
    <t>区住建局</t>
  </si>
  <si>
    <t>重阳镇、龙归镇、江湾镇、西河镇、西联镇等5个镇的51个行政村村庄保洁覆盖率达到100%。</t>
  </si>
  <si>
    <t>武江区合计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</si>
</sst>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6"/>
      <color indexed="8"/>
      <name val="仿宋_GB2312"/>
      <family val="3"/>
    </font>
    <font>
      <sz val="36"/>
      <color indexed="8"/>
      <name val="方正小标宋简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14"/>
      <color indexed="8"/>
      <name val="宋体"/>
      <family val="0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sz val="14"/>
      <color indexed="63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4"/>
      <color theme="1"/>
      <name val="仿宋_GB2312"/>
      <family val="3"/>
    </font>
    <font>
      <sz val="14"/>
      <color rgb="FF2B2B2B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2" fillId="7" borderId="0" applyNumberFormat="0" applyBorder="0" applyAlignment="0" applyProtection="0"/>
    <xf numFmtId="0" fontId="21" fillId="0" borderId="4" applyNumberFormat="0" applyFill="0" applyAlignment="0" applyProtection="0"/>
    <xf numFmtId="0" fontId="12" fillId="3" borderId="0" applyNumberFormat="0" applyBorder="0" applyAlignment="0" applyProtection="0"/>
    <xf numFmtId="0" fontId="16" fillId="2" borderId="5" applyNumberFormat="0" applyAlignment="0" applyProtection="0"/>
    <xf numFmtId="0" fontId="15" fillId="2" borderId="1" applyNumberFormat="0" applyAlignment="0" applyProtection="0"/>
    <xf numFmtId="0" fontId="27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7" applyNumberFormat="0" applyFill="0" applyAlignment="0" applyProtection="0"/>
    <xf numFmtId="0" fontId="28" fillId="0" borderId="8" applyNumberFormat="0" applyFill="0" applyAlignment="0" applyProtection="0"/>
    <xf numFmtId="0" fontId="11" fillId="9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76" fontId="6" fillId="0" borderId="9" xfId="0" applyNumberFormat="1" applyFont="1" applyFill="1" applyBorder="1" applyAlignment="1">
      <alignment horizontal="center" vertical="center" wrapText="1" shrinkToFit="1"/>
    </xf>
    <xf numFmtId="0" fontId="30" fillId="0" borderId="9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="60" zoomScaleNormal="60" zoomScaleSheetLayoutView="70" workbookViewId="0" topLeftCell="A1">
      <selection activeCell="N8" sqref="N8"/>
    </sheetView>
  </sheetViews>
  <sheetFormatPr defaultColWidth="9.00390625" defaultRowHeight="30" customHeight="1"/>
  <cols>
    <col min="1" max="1" width="13.625" style="2" customWidth="1"/>
    <col min="2" max="2" width="12.625" style="2" customWidth="1"/>
    <col min="3" max="3" width="20.50390625" style="3" customWidth="1"/>
    <col min="4" max="4" width="22.50390625" style="3" customWidth="1"/>
    <col min="5" max="5" width="17.25390625" style="3" customWidth="1"/>
    <col min="6" max="6" width="19.625" style="3" customWidth="1"/>
    <col min="7" max="7" width="19.50390625" style="3" customWidth="1"/>
    <col min="8" max="8" width="14.625" style="3" customWidth="1"/>
    <col min="9" max="9" width="20.625" style="3" customWidth="1"/>
    <col min="10" max="10" width="14.75390625" style="3" customWidth="1"/>
    <col min="11" max="11" width="13.875" style="3" customWidth="1"/>
    <col min="12" max="12" width="34.00390625" style="3" customWidth="1"/>
    <col min="13" max="14" width="12.875" style="3" bestFit="1" customWidth="1"/>
    <col min="15" max="15" width="12.875" style="3" customWidth="1"/>
    <col min="16" max="16384" width="9.00390625" style="3" customWidth="1"/>
  </cols>
  <sheetData>
    <row r="1" ht="30" customHeight="1">
      <c r="A1" s="4" t="s">
        <v>0</v>
      </c>
    </row>
    <row r="2" spans="1:12" ht="7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21" customHeight="1">
      <c r="L3" s="22" t="s">
        <v>2</v>
      </c>
    </row>
    <row r="4" spans="1:12" s="2" customFormat="1" ht="81" customHeight="1">
      <c r="A4" s="6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23" t="s">
        <v>12</v>
      </c>
      <c r="K4" s="23" t="s">
        <v>13</v>
      </c>
      <c r="L4" s="6" t="s">
        <v>14</v>
      </c>
    </row>
    <row r="5" spans="1:12" s="2" customFormat="1" ht="106.5" customHeight="1">
      <c r="A5" s="8" t="s">
        <v>15</v>
      </c>
      <c r="B5" s="8" t="s">
        <v>16</v>
      </c>
      <c r="C5" s="9" t="s">
        <v>17</v>
      </c>
      <c r="D5" s="9" t="s">
        <v>18</v>
      </c>
      <c r="E5" s="9" t="s">
        <v>19</v>
      </c>
      <c r="F5" s="10" t="s">
        <v>20</v>
      </c>
      <c r="G5" s="10" t="s">
        <v>21</v>
      </c>
      <c r="H5" s="11">
        <v>300000</v>
      </c>
      <c r="I5" s="11">
        <v>300000</v>
      </c>
      <c r="J5" s="11">
        <v>300000</v>
      </c>
      <c r="K5" s="21" t="s">
        <v>22</v>
      </c>
      <c r="L5" s="24" t="s">
        <v>23</v>
      </c>
    </row>
    <row r="6" spans="1:12" s="2" customFormat="1" ht="139.5" customHeight="1">
      <c r="A6" s="8" t="s">
        <v>15</v>
      </c>
      <c r="B6" s="8" t="s">
        <v>16</v>
      </c>
      <c r="C6" s="9" t="s">
        <v>17</v>
      </c>
      <c r="D6" s="9" t="s">
        <v>24</v>
      </c>
      <c r="E6" s="9" t="s">
        <v>25</v>
      </c>
      <c r="F6" s="10" t="s">
        <v>20</v>
      </c>
      <c r="G6" s="10" t="s">
        <v>21</v>
      </c>
      <c r="H6" s="11">
        <v>550000</v>
      </c>
      <c r="I6" s="11">
        <v>550000</v>
      </c>
      <c r="J6" s="11">
        <v>550000</v>
      </c>
      <c r="K6" s="21" t="s">
        <v>22</v>
      </c>
      <c r="L6" s="24" t="s">
        <v>26</v>
      </c>
    </row>
    <row r="7" spans="1:12" s="2" customFormat="1" ht="78" customHeight="1">
      <c r="A7" s="8" t="s">
        <v>15</v>
      </c>
      <c r="B7" s="8" t="s">
        <v>16</v>
      </c>
      <c r="C7" s="9" t="s">
        <v>17</v>
      </c>
      <c r="D7" s="9" t="s">
        <v>27</v>
      </c>
      <c r="E7" s="9" t="s">
        <v>28</v>
      </c>
      <c r="F7" s="10" t="s">
        <v>20</v>
      </c>
      <c r="G7" s="10" t="s">
        <v>21</v>
      </c>
      <c r="H7" s="11">
        <v>600000</v>
      </c>
      <c r="I7" s="11">
        <v>600000</v>
      </c>
      <c r="J7" s="11">
        <v>600000</v>
      </c>
      <c r="K7" s="21" t="s">
        <v>22</v>
      </c>
      <c r="L7" s="24" t="s">
        <v>29</v>
      </c>
    </row>
    <row r="8" spans="1:12" s="2" customFormat="1" ht="78" customHeight="1">
      <c r="A8" s="8" t="s">
        <v>15</v>
      </c>
      <c r="B8" s="8" t="s">
        <v>16</v>
      </c>
      <c r="C8" s="9" t="s">
        <v>30</v>
      </c>
      <c r="D8" s="9" t="s">
        <v>31</v>
      </c>
      <c r="E8" s="12" t="s">
        <v>32</v>
      </c>
      <c r="F8" s="10" t="s">
        <v>20</v>
      </c>
      <c r="G8" s="10" t="s">
        <v>21</v>
      </c>
      <c r="H8" s="11">
        <v>400000</v>
      </c>
      <c r="I8" s="11">
        <v>400000</v>
      </c>
      <c r="J8" s="11">
        <v>400000</v>
      </c>
      <c r="K8" s="21" t="s">
        <v>22</v>
      </c>
      <c r="L8" s="9" t="s">
        <v>33</v>
      </c>
    </row>
    <row r="9" spans="1:12" s="2" customFormat="1" ht="127.5" customHeight="1">
      <c r="A9" s="8" t="s">
        <v>15</v>
      </c>
      <c r="B9" s="8" t="s">
        <v>16</v>
      </c>
      <c r="C9" s="9" t="s">
        <v>34</v>
      </c>
      <c r="D9" s="9" t="s">
        <v>35</v>
      </c>
      <c r="E9" s="9" t="s">
        <v>36</v>
      </c>
      <c r="F9" s="10" t="s">
        <v>20</v>
      </c>
      <c r="G9" s="10" t="s">
        <v>21</v>
      </c>
      <c r="H9" s="11">
        <v>1085178</v>
      </c>
      <c r="I9" s="11">
        <v>965177.9999999999</v>
      </c>
      <c r="J9" s="11">
        <v>965000</v>
      </c>
      <c r="K9" s="21" t="s">
        <v>22</v>
      </c>
      <c r="L9" s="9" t="s">
        <v>37</v>
      </c>
    </row>
    <row r="10" spans="1:12" s="2" customFormat="1" ht="46.5" customHeight="1">
      <c r="A10" s="8" t="s">
        <v>38</v>
      </c>
      <c r="B10" s="8"/>
      <c r="C10" s="8"/>
      <c r="D10" s="8"/>
      <c r="E10" s="8"/>
      <c r="F10" s="8"/>
      <c r="G10" s="8"/>
      <c r="H10" s="13">
        <f>SUM(H5:H9)</f>
        <v>2935178</v>
      </c>
      <c r="I10" s="13">
        <f>SUM(I5:I9)</f>
        <v>2815178</v>
      </c>
      <c r="J10" s="13">
        <f>SUM(J5:J9)</f>
        <v>2815000</v>
      </c>
      <c r="K10" s="21"/>
      <c r="L10" s="21"/>
    </row>
    <row r="11" spans="1:12" s="2" customFormat="1" ht="67.5" customHeight="1">
      <c r="A11" s="8" t="s">
        <v>15</v>
      </c>
      <c r="B11" s="8" t="s">
        <v>16</v>
      </c>
      <c r="C11" s="14" t="s">
        <v>39</v>
      </c>
      <c r="D11" s="9" t="s">
        <v>40</v>
      </c>
      <c r="E11" s="9" t="s">
        <v>41</v>
      </c>
      <c r="F11" s="10" t="s">
        <v>20</v>
      </c>
      <c r="G11" s="10" t="s">
        <v>42</v>
      </c>
      <c r="H11" s="15">
        <v>6502000</v>
      </c>
      <c r="I11" s="15">
        <v>1803700</v>
      </c>
      <c r="J11" s="15">
        <v>1803600.0000000002</v>
      </c>
      <c r="K11" s="21" t="s">
        <v>22</v>
      </c>
      <c r="L11" s="9" t="s">
        <v>43</v>
      </c>
    </row>
    <row r="12" spans="1:12" s="2" customFormat="1" ht="79.5" customHeight="1">
      <c r="A12" s="8" t="s">
        <v>15</v>
      </c>
      <c r="B12" s="8" t="s">
        <v>16</v>
      </c>
      <c r="C12" s="10" t="s">
        <v>39</v>
      </c>
      <c r="D12" s="16" t="s">
        <v>44</v>
      </c>
      <c r="E12" s="17" t="s">
        <v>45</v>
      </c>
      <c r="F12" s="10" t="s">
        <v>20</v>
      </c>
      <c r="G12" s="10" t="s">
        <v>42</v>
      </c>
      <c r="H12" s="15">
        <v>3296400</v>
      </c>
      <c r="I12" s="15">
        <v>3296400</v>
      </c>
      <c r="J12" s="15">
        <v>3296400</v>
      </c>
      <c r="K12" s="21" t="s">
        <v>22</v>
      </c>
      <c r="L12" s="9" t="s">
        <v>46</v>
      </c>
    </row>
    <row r="13" spans="1:12" s="2" customFormat="1" ht="46.5" customHeight="1">
      <c r="A13" s="18" t="s">
        <v>47</v>
      </c>
      <c r="B13" s="19"/>
      <c r="C13" s="19"/>
      <c r="D13" s="19"/>
      <c r="E13" s="19"/>
      <c r="F13" s="19"/>
      <c r="G13" s="20"/>
      <c r="H13" s="13">
        <f>SUM(H11:H12)</f>
        <v>9798400</v>
      </c>
      <c r="I13" s="13">
        <f>SUM(I11:I12)</f>
        <v>5100100</v>
      </c>
      <c r="J13" s="13">
        <f>SUM(J11:J12)</f>
        <v>5100000</v>
      </c>
      <c r="K13" s="21"/>
      <c r="L13" s="21"/>
    </row>
    <row r="14" spans="1:12" s="2" customFormat="1" ht="117.75" customHeight="1">
      <c r="A14" s="8" t="s">
        <v>15</v>
      </c>
      <c r="B14" s="8" t="s">
        <v>16</v>
      </c>
      <c r="C14" s="14" t="s">
        <v>48</v>
      </c>
      <c r="D14" s="21" t="s">
        <v>49</v>
      </c>
      <c r="E14" s="21" t="s">
        <v>50</v>
      </c>
      <c r="F14" s="10" t="s">
        <v>20</v>
      </c>
      <c r="G14" s="10" t="s">
        <v>51</v>
      </c>
      <c r="H14" s="15">
        <v>2800000</v>
      </c>
      <c r="I14" s="15">
        <v>2800000</v>
      </c>
      <c r="J14" s="15">
        <v>2800000</v>
      </c>
      <c r="K14" s="21" t="s">
        <v>22</v>
      </c>
      <c r="L14" s="21" t="s">
        <v>52</v>
      </c>
    </row>
    <row r="15" spans="1:12" s="2" customFormat="1" ht="46.5" customHeight="1">
      <c r="A15" s="18" t="s">
        <v>53</v>
      </c>
      <c r="B15" s="19"/>
      <c r="C15" s="19"/>
      <c r="D15" s="19"/>
      <c r="E15" s="19"/>
      <c r="F15" s="19"/>
      <c r="G15" s="20"/>
      <c r="H15" s="13">
        <f>SUM(H14:H14)</f>
        <v>2800000</v>
      </c>
      <c r="I15" s="13">
        <f>SUM(I14:I14)</f>
        <v>2800000</v>
      </c>
      <c r="J15" s="13">
        <f>SUM(J14:J14)</f>
        <v>2800000</v>
      </c>
      <c r="K15" s="21"/>
      <c r="L15" s="21"/>
    </row>
    <row r="16" spans="1:12" s="2" customFormat="1" ht="109.5" customHeight="1">
      <c r="A16" s="8" t="s">
        <v>15</v>
      </c>
      <c r="B16" s="8" t="s">
        <v>16</v>
      </c>
      <c r="C16" s="14" t="s">
        <v>54</v>
      </c>
      <c r="D16" s="9" t="s">
        <v>55</v>
      </c>
      <c r="E16" s="9" t="s">
        <v>56</v>
      </c>
      <c r="F16" s="10" t="s">
        <v>20</v>
      </c>
      <c r="G16" s="10" t="s">
        <v>57</v>
      </c>
      <c r="H16" s="15">
        <v>2605650</v>
      </c>
      <c r="I16" s="15">
        <v>2605650</v>
      </c>
      <c r="J16" s="15">
        <v>2605000</v>
      </c>
      <c r="K16" s="21" t="s">
        <v>22</v>
      </c>
      <c r="L16" s="9" t="s">
        <v>58</v>
      </c>
    </row>
    <row r="17" spans="1:12" s="2" customFormat="1" ht="46.5" customHeight="1">
      <c r="A17" s="18" t="s">
        <v>57</v>
      </c>
      <c r="B17" s="19"/>
      <c r="C17" s="19"/>
      <c r="D17" s="19"/>
      <c r="E17" s="19"/>
      <c r="F17" s="19"/>
      <c r="G17" s="20"/>
      <c r="H17" s="13">
        <f>SUM(H16:H16)</f>
        <v>2605650</v>
      </c>
      <c r="I17" s="13">
        <f>SUM(I16:I16)</f>
        <v>2605650</v>
      </c>
      <c r="J17" s="13">
        <f>SUM(J16)</f>
        <v>2605000</v>
      </c>
      <c r="K17" s="21"/>
      <c r="L17" s="21"/>
    </row>
    <row r="18" spans="1:14" ht="46.5" customHeight="1">
      <c r="A18" s="18" t="s">
        <v>59</v>
      </c>
      <c r="B18" s="19"/>
      <c r="C18" s="19"/>
      <c r="D18" s="19"/>
      <c r="E18" s="19"/>
      <c r="F18" s="19"/>
      <c r="G18" s="20"/>
      <c r="H18" s="13">
        <f>H10+H13+H15+H17</f>
        <v>18139228</v>
      </c>
      <c r="I18" s="13">
        <f>I10+I13+I15+I17</f>
        <v>13320928</v>
      </c>
      <c r="J18" s="13">
        <f>J10+J13+J15+J17</f>
        <v>13320000</v>
      </c>
      <c r="K18" s="21"/>
      <c r="L18" s="21"/>
      <c r="M18" s="2"/>
      <c r="N18" s="2"/>
    </row>
  </sheetData>
  <sheetProtection/>
  <autoFilter ref="A4:L18">
    <sortState ref="A5:L18">
      <sortCondition descending="1" sortBy="value" ref="G5:G18"/>
    </sortState>
  </autoFilter>
  <mergeCells count="6">
    <mergeCell ref="A2:L2"/>
    <mergeCell ref="A10:G10"/>
    <mergeCell ref="A13:G13"/>
    <mergeCell ref="A15:G15"/>
    <mergeCell ref="A17:G17"/>
    <mergeCell ref="A18:G18"/>
  </mergeCells>
  <printOptions horizontalCentered="1"/>
  <pageMargins left="0" right="0" top="0.39305555555555555" bottom="0.5902777777777778" header="0.5118055555555555" footer="0.5118055555555555"/>
  <pageSetup fitToHeight="0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SheetLayoutView="100" workbookViewId="0" topLeftCell="A1">
      <selection activeCell="AB29" sqref="AB29"/>
    </sheetView>
  </sheetViews>
  <sheetFormatPr defaultColWidth="9.00390625" defaultRowHeight="13.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蔡安琪</dc:creator>
  <cp:keywords/>
  <dc:description/>
  <cp:lastModifiedBy>Administrator</cp:lastModifiedBy>
  <cp:lastPrinted>2021-10-28T01:39:18Z</cp:lastPrinted>
  <dcterms:created xsi:type="dcterms:W3CDTF">2019-12-04T15:15:00Z</dcterms:created>
  <dcterms:modified xsi:type="dcterms:W3CDTF">2022-02-14T07:35:13Z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1EB0590846E64A91AC9789365C7749C1</vt:lpwstr>
  </property>
  <property fmtid="{D5CDD505-2E9C-101B-9397-08002B2CF9AE}" pid="5" name="KSOReadingLayo">
    <vt:bool>true</vt:bool>
  </property>
</Properties>
</file>