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市本级" sheetId="9" r:id="rId1"/>
  </sheets>
  <definedNames>
    <definedName name="_xlnm.Print_Area" localSheetId="0">市本级!$A$1:$T$14</definedName>
    <definedName name="_xlnm.Print_Titles" localSheetId="0">市本级!$3:$6</definedName>
    <definedName name="_xlnm._FilterDatabase" localSheetId="0" hidden="1">市本级!$A$7:$IG$10</definedName>
  </definedNames>
  <calcPr calcId="144525" concurrentCalc="0"/>
</workbook>
</file>

<file path=xl/sharedStrings.xml><?xml version="1.0" encoding="utf-8"?>
<sst xmlns="http://schemas.openxmlformats.org/spreadsheetml/2006/main" count="38" uniqueCount="29">
  <si>
    <t>附件1</t>
  </si>
  <si>
    <t>2023年城乡义务教育公用经费补助资金明细表（市直学校）</t>
  </si>
  <si>
    <t>地区</t>
  </si>
  <si>
    <t>城乡义务教育公用经费</t>
  </si>
  <si>
    <t>义务教育随班就读公用经费补助金额（元）</t>
  </si>
  <si>
    <t>应抵扣以前年度待清算中省资金</t>
  </si>
  <si>
    <t>本次实际下达
（元）</t>
  </si>
  <si>
    <t>备注</t>
  </si>
  <si>
    <t>2021-2022学年城乡义务教育学校在校生（人）</t>
  </si>
  <si>
    <t>补助标准
（元/人）</t>
  </si>
  <si>
    <t>应提前下达2023年城乡义务教育公用经费总额（万元）（按2021年学生人数）</t>
  </si>
  <si>
    <t>合计</t>
  </si>
  <si>
    <t>其中：省财政（含中央）分担</t>
  </si>
  <si>
    <t>市级应配套资金</t>
  </si>
  <si>
    <t>小学</t>
  </si>
  <si>
    <t>初中</t>
  </si>
  <si>
    <t>总计</t>
  </si>
  <si>
    <r>
      <rPr>
        <sz val="12"/>
        <rFont val="MS Gothic"/>
        <charset val="134"/>
      </rPr>
      <t>其中：中央</t>
    </r>
    <r>
      <rPr>
        <sz val="12"/>
        <rFont val="宋体"/>
        <charset val="134"/>
      </rPr>
      <t>资</t>
    </r>
    <r>
      <rPr>
        <sz val="12"/>
        <rFont val="MS Gothic"/>
        <charset val="134"/>
      </rPr>
      <t>金</t>
    </r>
  </si>
  <si>
    <r>
      <rPr>
        <sz val="12"/>
        <rFont val="MS Gothic"/>
        <charset val="134"/>
      </rPr>
      <t>其中：省</t>
    </r>
    <r>
      <rPr>
        <sz val="12"/>
        <rFont val="宋体"/>
        <charset val="134"/>
      </rPr>
      <t>级资</t>
    </r>
    <r>
      <rPr>
        <sz val="12"/>
        <rFont val="MS Gothic"/>
        <charset val="134"/>
      </rPr>
      <t>金</t>
    </r>
  </si>
  <si>
    <t>其中：市级资金</t>
  </si>
  <si>
    <t>小计</t>
  </si>
  <si>
    <t>其中：随班就读人数</t>
  </si>
  <si>
    <t>韶关市第一中学</t>
  </si>
  <si>
    <t>广东北江中学</t>
  </si>
  <si>
    <t>韶关市田家炳中学</t>
  </si>
  <si>
    <t>韶州中学</t>
  </si>
  <si>
    <t>广东北江实验学校</t>
  </si>
  <si>
    <t>广东韶关实验中学</t>
  </si>
  <si>
    <t>广东韶关实验小学</t>
  </si>
</sst>
</file>

<file path=xl/styles.xml><?xml version="1.0" encoding="utf-8"?>
<styleSheet xmlns="http://schemas.openxmlformats.org/spreadsheetml/2006/main">
  <numFmts count="8">
    <numFmt numFmtId="176" formatCode="#,##0_ "/>
    <numFmt numFmtId="177" formatCode="0_ "/>
    <numFmt numFmtId="178" formatCode="0.0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179" formatCode="#,##0.00_ "/>
  </numFmts>
  <fonts count="32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b/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name val="黑体"/>
      <charset val="134"/>
    </font>
    <font>
      <sz val="20"/>
      <color indexed="8"/>
      <name val="方正小标宋简体"/>
      <charset val="134"/>
    </font>
    <font>
      <sz val="11"/>
      <name val="宋体"/>
      <charset val="134"/>
    </font>
    <font>
      <sz val="11"/>
      <color indexed="8"/>
      <name val="宋体"/>
      <charset val="134"/>
      <scheme val="major"/>
    </font>
    <font>
      <b/>
      <sz val="12"/>
      <name val="宋体"/>
      <charset val="134"/>
    </font>
    <font>
      <b/>
      <sz val="12"/>
      <color theme="1"/>
      <name val="宋体"/>
      <charset val="134"/>
      <scheme val="minor"/>
    </font>
    <font>
      <sz val="11"/>
      <color indexed="8"/>
      <name val="宋体"/>
      <charset val="134"/>
    </font>
    <font>
      <sz val="20"/>
      <name val="方正小标宋简体"/>
      <charset val="134"/>
    </font>
    <font>
      <sz val="12"/>
      <name val="MS Gothic"/>
      <charset val="134"/>
    </font>
    <font>
      <b/>
      <sz val="12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FF00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3F3F76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9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51">
    <xf numFmtId="0" fontId="0" fillId="0" borderId="0">
      <alignment vertical="center"/>
    </xf>
    <xf numFmtId="0" fontId="2" fillId="0" borderId="0">
      <alignment vertical="center"/>
    </xf>
    <xf numFmtId="0" fontId="17" fillId="30" borderId="0" applyNumberFormat="false" applyBorder="false" applyAlignment="false" applyProtection="false">
      <alignment vertical="center"/>
    </xf>
    <xf numFmtId="0" fontId="0" fillId="26" borderId="0" applyNumberFormat="false" applyBorder="false" applyAlignment="false" applyProtection="false">
      <alignment vertical="center"/>
    </xf>
    <xf numFmtId="0" fontId="17" fillId="10" borderId="0" applyNumberFormat="false" applyBorder="false" applyAlignment="false" applyProtection="false">
      <alignment vertical="center"/>
    </xf>
    <xf numFmtId="0" fontId="31" fillId="33" borderId="13" applyNumberFormat="false" applyAlignment="false" applyProtection="false">
      <alignment vertical="center"/>
    </xf>
    <xf numFmtId="0" fontId="0" fillId="25" borderId="0" applyNumberFormat="false" applyBorder="false" applyAlignment="false" applyProtection="false">
      <alignment vertical="center"/>
    </xf>
    <xf numFmtId="0" fontId="0" fillId="5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7" fillId="31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7" fillId="22" borderId="0" applyNumberFormat="false" applyBorder="false" applyAlignment="false" applyProtection="false">
      <alignment vertical="center"/>
    </xf>
    <xf numFmtId="0" fontId="17" fillId="24" borderId="0" applyNumberFormat="false" applyBorder="false" applyAlignment="false" applyProtection="false">
      <alignment vertical="center"/>
    </xf>
    <xf numFmtId="0" fontId="17" fillId="23" borderId="0" applyNumberFormat="false" applyBorder="false" applyAlignment="false" applyProtection="false">
      <alignment vertical="center"/>
    </xf>
    <xf numFmtId="0" fontId="17" fillId="21" borderId="0" applyNumberFormat="false" applyBorder="false" applyAlignment="false" applyProtection="false">
      <alignment vertical="center"/>
    </xf>
    <xf numFmtId="0" fontId="17" fillId="19" borderId="0" applyNumberFormat="false" applyBorder="false" applyAlignment="false" applyProtection="false">
      <alignment vertical="center"/>
    </xf>
    <xf numFmtId="0" fontId="26" fillId="9" borderId="13" applyNumberFormat="false" applyAlignment="false" applyProtection="false">
      <alignment vertical="center"/>
    </xf>
    <xf numFmtId="0" fontId="17" fillId="3" borderId="0" applyNumberFormat="false" applyBorder="false" applyAlignment="false" applyProtection="false">
      <alignment vertical="center"/>
    </xf>
    <xf numFmtId="0" fontId="24" fillId="16" borderId="0" applyNumberFormat="false" applyBorder="false" applyAlignment="false" applyProtection="false">
      <alignment vertical="center"/>
    </xf>
    <xf numFmtId="0" fontId="0" fillId="29" borderId="0" applyNumberFormat="false" applyBorder="false" applyAlignment="false" applyProtection="false">
      <alignment vertical="center"/>
    </xf>
    <xf numFmtId="0" fontId="30" fillId="28" borderId="0" applyNumberFormat="false" applyBorder="false" applyAlignment="false" applyProtection="false">
      <alignment vertical="center"/>
    </xf>
    <xf numFmtId="0" fontId="0" fillId="13" borderId="0" applyNumberFormat="false" applyBorder="false" applyAlignment="false" applyProtection="false">
      <alignment vertical="center"/>
    </xf>
    <xf numFmtId="0" fontId="3" fillId="0" borderId="11" applyNumberFormat="false" applyFill="false" applyAlignment="false" applyProtection="false">
      <alignment vertical="center"/>
    </xf>
    <xf numFmtId="0" fontId="27" fillId="18" borderId="0" applyNumberFormat="false" applyBorder="false" applyAlignment="false" applyProtection="false">
      <alignment vertical="center"/>
    </xf>
    <xf numFmtId="0" fontId="23" fillId="11" borderId="10" applyNumberFormat="false" applyAlignment="false" applyProtection="false">
      <alignment vertical="center"/>
    </xf>
    <xf numFmtId="0" fontId="21" fillId="9" borderId="9" applyNumberFormat="false" applyAlignment="false" applyProtection="false">
      <alignment vertical="center"/>
    </xf>
    <xf numFmtId="0" fontId="29" fillId="0" borderId="12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0" fillId="8" borderId="0" applyNumberFormat="false" applyBorder="false" applyAlignment="false" applyProtection="false">
      <alignment vertical="center"/>
    </xf>
    <xf numFmtId="0" fontId="2" fillId="0" borderId="0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0" fillId="32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0" fillId="7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7" fillId="12" borderId="0" applyNumberFormat="false" applyBorder="false" applyAlignment="false" applyProtection="false">
      <alignment vertical="center"/>
    </xf>
    <xf numFmtId="0" fontId="0" fillId="6" borderId="8" applyNumberFormat="false" applyFont="false" applyAlignment="false" applyProtection="false">
      <alignment vertical="center"/>
    </xf>
    <xf numFmtId="0" fontId="0" fillId="14" borderId="0" applyNumberFormat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0" fillId="17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25" fillId="0" borderId="12" applyNumberFormat="false" applyFill="false" applyAlignment="false" applyProtection="false">
      <alignment vertical="center"/>
    </xf>
    <xf numFmtId="0" fontId="0" fillId="15" borderId="0" applyNumberFormat="false" applyBorder="false" applyAlignment="false" applyProtection="false">
      <alignment vertical="center"/>
    </xf>
    <xf numFmtId="0" fontId="16" fillId="0" borderId="7" applyNumberFormat="false" applyFill="false" applyAlignment="false" applyProtection="false">
      <alignment vertical="center"/>
    </xf>
    <xf numFmtId="0" fontId="17" fillId="20" borderId="0" applyNumberFormat="false" applyBorder="false" applyAlignment="false" applyProtection="false">
      <alignment vertical="center"/>
    </xf>
    <xf numFmtId="0" fontId="0" fillId="27" borderId="0" applyNumberFormat="false" applyBorder="false" applyAlignment="false" applyProtection="false">
      <alignment vertical="center"/>
    </xf>
    <xf numFmtId="0" fontId="15" fillId="0" borderId="6" applyNumberFormat="false" applyFill="false" applyAlignment="false" applyProtection="false">
      <alignment vertical="center"/>
    </xf>
  </cellStyleXfs>
  <cellXfs count="44">
    <xf numFmtId="0" fontId="0" fillId="0" borderId="0" xfId="0">
      <alignment vertical="center"/>
    </xf>
    <xf numFmtId="0" fontId="1" fillId="0" borderId="0" xfId="0" applyFont="true" applyFill="true" applyAlignment="true"/>
    <xf numFmtId="0" fontId="1" fillId="0" borderId="0" xfId="0" applyFont="true" applyFill="true" applyAlignment="true">
      <alignment horizontal="center"/>
    </xf>
    <xf numFmtId="0" fontId="2" fillId="0" borderId="0" xfId="1" applyFill="true" applyAlignment="true">
      <alignment horizontal="center" vertical="center" wrapText="true"/>
    </xf>
    <xf numFmtId="0" fontId="3" fillId="2" borderId="0" xfId="0" applyFont="true" applyFill="true">
      <alignment vertical="center"/>
    </xf>
    <xf numFmtId="0" fontId="2" fillId="0" borderId="0" xfId="1" applyFill="true" applyAlignment="true">
      <alignment horizontal="center" vertical="center"/>
    </xf>
    <xf numFmtId="177" fontId="1" fillId="0" borderId="0" xfId="0" applyNumberFormat="true" applyFont="true" applyFill="true" applyAlignment="true">
      <alignment horizontal="right" vertical="center"/>
    </xf>
    <xf numFmtId="177" fontId="2" fillId="0" borderId="0" xfId="1" applyNumberFormat="true" applyFill="true" applyAlignment="true">
      <alignment horizontal="right" vertical="center"/>
    </xf>
    <xf numFmtId="0" fontId="1" fillId="0" borderId="0" xfId="0" applyFont="true" applyFill="true" applyAlignment="true">
      <alignment vertical="center"/>
    </xf>
    <xf numFmtId="0" fontId="4" fillId="0" borderId="0" xfId="0" applyFont="true" applyFill="true" applyAlignment="true">
      <alignment vertical="center" wrapText="true"/>
    </xf>
    <xf numFmtId="0" fontId="0" fillId="0" borderId="0" xfId="0" applyFill="true">
      <alignment vertical="center"/>
    </xf>
    <xf numFmtId="0" fontId="5" fillId="0" borderId="0" xfId="1" applyFont="true" applyFill="true" applyAlignment="true">
      <alignment horizontal="left" vertical="center"/>
    </xf>
    <xf numFmtId="0" fontId="6" fillId="0" borderId="1" xfId="0" applyFont="true" applyFill="true" applyBorder="true" applyAlignment="true">
      <alignment horizontal="center" vertical="center"/>
    </xf>
    <xf numFmtId="177" fontId="6" fillId="0" borderId="1" xfId="0" applyNumberFormat="true" applyFont="true" applyFill="true" applyBorder="true" applyAlignment="true">
      <alignment horizontal="right" vertical="center"/>
    </xf>
    <xf numFmtId="0" fontId="7" fillId="0" borderId="2" xfId="1" applyFont="true" applyFill="true" applyBorder="true" applyAlignment="true">
      <alignment horizontal="center" vertical="center"/>
    </xf>
    <xf numFmtId="177" fontId="8" fillId="0" borderId="3" xfId="0" applyNumberFormat="true" applyFont="true" applyFill="true" applyBorder="true" applyAlignment="true">
      <alignment horizontal="center" vertical="center"/>
    </xf>
    <xf numFmtId="0" fontId="7" fillId="0" borderId="4" xfId="1" applyFont="true" applyFill="true" applyBorder="true" applyAlignment="true">
      <alignment horizontal="center" vertical="center"/>
    </xf>
    <xf numFmtId="177" fontId="7" fillId="0" borderId="3" xfId="0" applyNumberFormat="true" applyFont="true" applyFill="true" applyBorder="true" applyAlignment="true">
      <alignment horizontal="center" vertical="center" wrapText="true"/>
    </xf>
    <xf numFmtId="0" fontId="7" fillId="0" borderId="5" xfId="1" applyFont="true" applyFill="true" applyBorder="true" applyAlignment="true">
      <alignment horizontal="center" vertical="center"/>
    </xf>
    <xf numFmtId="0" fontId="9" fillId="2" borderId="3" xfId="1" applyFont="true" applyFill="true" applyBorder="true" applyAlignment="true">
      <alignment horizontal="center" vertical="center"/>
    </xf>
    <xf numFmtId="177" fontId="10" fillId="2" borderId="3" xfId="0" applyNumberFormat="true" applyFont="true" applyFill="true" applyBorder="true" applyAlignment="true">
      <alignment horizontal="right" vertical="center"/>
    </xf>
    <xf numFmtId="0" fontId="11" fillId="0" borderId="3" xfId="0" applyNumberFormat="true" applyFont="true" applyFill="true" applyBorder="true" applyAlignment="true" applyProtection="true"/>
    <xf numFmtId="177" fontId="1" fillId="0" borderId="3" xfId="0" applyNumberFormat="true" applyFont="true" applyFill="true" applyBorder="true" applyAlignment="true">
      <alignment horizontal="right" vertical="center"/>
    </xf>
    <xf numFmtId="177" fontId="2" fillId="0" borderId="3" xfId="1" applyNumberFormat="true" applyFill="true" applyBorder="true" applyAlignment="true">
      <alignment horizontal="right" vertical="center"/>
    </xf>
    <xf numFmtId="178" fontId="8" fillId="0" borderId="3" xfId="0" applyNumberFormat="true" applyFont="true" applyFill="true" applyBorder="true" applyAlignment="true">
      <alignment horizontal="center" vertical="center" wrapText="true"/>
    </xf>
    <xf numFmtId="179" fontId="7" fillId="0" borderId="3" xfId="0" applyNumberFormat="true" applyFont="true" applyFill="true" applyBorder="true" applyAlignment="true">
      <alignment horizontal="center" vertical="center" wrapText="true"/>
    </xf>
    <xf numFmtId="176" fontId="10" fillId="2" borderId="3" xfId="0" applyNumberFormat="true" applyFont="true" applyFill="true" applyBorder="true" applyAlignment="true">
      <alignment horizontal="right" vertical="center"/>
    </xf>
    <xf numFmtId="176" fontId="1" fillId="0" borderId="3" xfId="0" applyNumberFormat="true" applyFont="true" applyFill="true" applyBorder="true" applyAlignment="true">
      <alignment horizontal="right" vertical="center"/>
    </xf>
    <xf numFmtId="178" fontId="8" fillId="0" borderId="2" xfId="0" applyNumberFormat="true" applyFont="true" applyFill="true" applyBorder="true" applyAlignment="true">
      <alignment horizontal="center" vertical="center" wrapText="true"/>
    </xf>
    <xf numFmtId="0" fontId="7" fillId="0" borderId="3" xfId="1" applyNumberFormat="true" applyFont="true" applyFill="true" applyBorder="true" applyAlignment="true">
      <alignment horizontal="center" vertical="center" wrapText="true"/>
    </xf>
    <xf numFmtId="178" fontId="8" fillId="0" borderId="4" xfId="0" applyNumberFormat="true" applyFont="true" applyFill="true" applyBorder="true" applyAlignment="true">
      <alignment horizontal="center" vertical="center" wrapText="true"/>
    </xf>
    <xf numFmtId="0" fontId="2" fillId="0" borderId="3" xfId="1" applyNumberFormat="true" applyFont="true" applyFill="true" applyBorder="true" applyAlignment="true">
      <alignment horizontal="center" vertical="center" wrapText="true"/>
    </xf>
    <xf numFmtId="178" fontId="8" fillId="0" borderId="5" xfId="0" applyNumberFormat="true" applyFont="true" applyFill="true" applyBorder="true" applyAlignment="true">
      <alignment horizontal="center" vertical="center" wrapText="true"/>
    </xf>
    <xf numFmtId="0" fontId="12" fillId="0" borderId="1" xfId="0" applyFont="true" applyFill="true" applyBorder="true" applyAlignment="true">
      <alignment horizontal="center" vertical="center" wrapText="true"/>
    </xf>
    <xf numFmtId="0" fontId="2" fillId="0" borderId="2" xfId="1" applyFont="true" applyFill="true" applyBorder="true" applyAlignment="true">
      <alignment horizontal="center" vertical="center" wrapText="true"/>
    </xf>
    <xf numFmtId="0" fontId="2" fillId="0" borderId="4" xfId="1" applyFont="true" applyFill="true" applyBorder="true" applyAlignment="true">
      <alignment horizontal="center" vertical="center" wrapText="true"/>
    </xf>
    <xf numFmtId="0" fontId="13" fillId="0" borderId="3" xfId="1" applyNumberFormat="true" applyFont="true" applyFill="true" applyBorder="true" applyAlignment="true">
      <alignment horizontal="center" vertical="center" wrapText="true"/>
    </xf>
    <xf numFmtId="0" fontId="2" fillId="0" borderId="5" xfId="1" applyFont="true" applyFill="true" applyBorder="true" applyAlignment="true">
      <alignment horizontal="center" vertical="center" wrapText="true"/>
    </xf>
    <xf numFmtId="0" fontId="14" fillId="2" borderId="3" xfId="0" applyFont="true" applyFill="true" applyBorder="true" applyAlignment="true">
      <alignment vertical="center" wrapText="true"/>
    </xf>
    <xf numFmtId="176" fontId="4" fillId="0" borderId="3" xfId="0" applyNumberFormat="true" applyFont="true" applyFill="true" applyBorder="true" applyAlignment="true">
      <alignment vertical="center" wrapText="true"/>
    </xf>
    <xf numFmtId="0" fontId="4" fillId="0" borderId="3" xfId="0" applyFont="true" applyFill="true" applyBorder="true" applyAlignment="true">
      <alignment vertical="center" wrapText="true"/>
    </xf>
    <xf numFmtId="0" fontId="2" fillId="0" borderId="0" xfId="1" applyFill="true">
      <alignment vertical="center"/>
    </xf>
    <xf numFmtId="0" fontId="10" fillId="2" borderId="0" xfId="0" applyFont="true" applyFill="true" applyAlignment="true">
      <alignment vertical="center"/>
    </xf>
    <xf numFmtId="0" fontId="10" fillId="0" borderId="0" xfId="0" applyFont="true" applyFill="true" applyAlignment="true">
      <alignment vertical="center"/>
    </xf>
    <xf numFmtId="0" fontId="11" fillId="0" borderId="3" xfId="0" applyNumberFormat="true" applyFont="true" applyFill="true" applyBorder="true" applyAlignment="true" applyProtection="true" quotePrefix="true"/>
  </cellXfs>
  <cellStyles count="51">
    <cellStyle name="常规" xfId="0" builtinId="0"/>
    <cellStyle name="常规_2012年全省义务教育在校生数情况表(报省财政厅）" xfId="1"/>
    <cellStyle name="60% - 强调文字颜色 6" xfId="2" builtinId="52"/>
    <cellStyle name="20% - 强调文字颜色 4" xfId="3" builtinId="42"/>
    <cellStyle name="强调文字颜色 4" xfId="4" builtinId="41"/>
    <cellStyle name="输入" xfId="5" builtinId="20"/>
    <cellStyle name="40% - 强调文字颜色 3" xfId="6" builtinId="39"/>
    <cellStyle name="20% - 强调文字颜色 3" xfId="7" builtinId="38"/>
    <cellStyle name="货币" xfId="8" builtinId="4"/>
    <cellStyle name="强调文字颜色 3" xfId="9" builtinId="37"/>
    <cellStyle name="百分比" xfId="10" builtinId="5"/>
    <cellStyle name="60% - 强调文字颜色 2" xfId="11" builtinId="36"/>
    <cellStyle name="60% - 强调文字颜色 5" xfId="12" builtinId="48"/>
    <cellStyle name="强调文字颜色 2" xfId="13" builtinId="33"/>
    <cellStyle name="60% - 强调文字颜色 1" xfId="14" builtinId="32"/>
    <cellStyle name="60% - 强调文字颜色 4" xfId="15" builtinId="44"/>
    <cellStyle name="计算" xfId="16" builtinId="22"/>
    <cellStyle name="强调文字颜色 1" xfId="17" builtinId="29"/>
    <cellStyle name="适中" xfId="18" builtinId="28"/>
    <cellStyle name="20% - 强调文字颜色 5" xfId="19" builtinId="46"/>
    <cellStyle name="好" xfId="20" builtinId="26"/>
    <cellStyle name="20% - 强调文字颜色 1" xfId="21" builtinId="30"/>
    <cellStyle name="汇总" xfId="22" builtinId="25"/>
    <cellStyle name="差" xfId="23" builtinId="27"/>
    <cellStyle name="检查单元格" xfId="24" builtinId="23"/>
    <cellStyle name="输出" xfId="25" builtinId="21"/>
    <cellStyle name="标题 1" xfId="26" builtinId="16"/>
    <cellStyle name="解释性文本" xfId="27" builtinId="53"/>
    <cellStyle name="20% - 强调文字颜色 2" xfId="28" builtinId="34"/>
    <cellStyle name="常规_单位信息表" xfId="29"/>
    <cellStyle name="标题 4" xfId="30" builtinId="19"/>
    <cellStyle name="货币[0]" xfId="31" builtinId="7"/>
    <cellStyle name="40% - 强调文字颜色 4" xfId="32" builtinId="43"/>
    <cellStyle name="千位分隔" xfId="33" builtinId="3"/>
    <cellStyle name="已访问的超链接" xfId="34" builtinId="9"/>
    <cellStyle name="标题" xfId="35" builtinId="15"/>
    <cellStyle name="40% - 强调文字颜色 2" xfId="36" builtinId="35"/>
    <cellStyle name="警告文本" xfId="37" builtinId="11"/>
    <cellStyle name="60% - 强调文字颜色 3" xfId="38" builtinId="40"/>
    <cellStyle name="注释" xfId="39" builtinId="10"/>
    <cellStyle name="20% - 强调文字颜色 6" xfId="40" builtinId="50"/>
    <cellStyle name="强调文字颜色 5" xfId="41" builtinId="45"/>
    <cellStyle name="40% - 强调文字颜色 6" xfId="42" builtinId="51"/>
    <cellStyle name="超链接" xfId="43" builtinId="8"/>
    <cellStyle name="千位分隔[0]" xfId="44" builtinId="6"/>
    <cellStyle name="标题 2" xfId="45" builtinId="17"/>
    <cellStyle name="40% - 强调文字颜色 5" xfId="46" builtinId="47"/>
    <cellStyle name="标题 3" xfId="47" builtinId="18"/>
    <cellStyle name="强调文字颜色 6" xfId="48" builtinId="49"/>
    <cellStyle name="40% - 强调文字颜色 1" xfId="49" builtinId="31"/>
    <cellStyle name="链接单元格" xfId="50" builtinId="24"/>
  </cellStyles>
  <tableStyles count="0" defaultTableStyle="TableStyleMedium2" defaultPivotStyle="PivotStyleLight16"/>
  <colors>
    <mruColors>
      <color rgb="00FFFFFF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IB19"/>
  <sheetViews>
    <sheetView tabSelected="1" workbookViewId="0">
      <pane ySplit="6" topLeftCell="A7" activePane="bottomLeft" state="frozen"/>
      <selection/>
      <selection pane="bottomLeft" activeCell="E12" sqref="E12"/>
    </sheetView>
  </sheetViews>
  <sheetFormatPr defaultColWidth="9" defaultRowHeight="15.75"/>
  <cols>
    <col min="1" max="1" width="18.5" style="5" customWidth="true"/>
    <col min="2" max="2" width="9.75" style="6" customWidth="true"/>
    <col min="3" max="5" width="6.875" style="6" customWidth="true"/>
    <col min="6" max="6" width="7" style="6" customWidth="true"/>
    <col min="7" max="7" width="7" style="7" customWidth="true"/>
    <col min="8" max="8" width="7.25" style="7" customWidth="true"/>
    <col min="9" max="9" width="12" style="6" customWidth="true"/>
    <col min="10" max="11" width="11.75" style="6" customWidth="true"/>
    <col min="12" max="12" width="9.5" style="6" customWidth="true"/>
    <col min="13" max="13" width="8.125" style="8" customWidth="true"/>
    <col min="14" max="15" width="10.625" style="8" customWidth="true"/>
    <col min="16" max="16" width="11.75" style="8" customWidth="true"/>
    <col min="17" max="17" width="10.875" style="8" customWidth="true"/>
    <col min="18" max="18" width="11.25" style="8" customWidth="true"/>
    <col min="19" max="19" width="11.25" style="9" customWidth="true"/>
    <col min="20" max="20" width="6.375" style="9" customWidth="true"/>
    <col min="21" max="21" width="9" style="8"/>
    <col min="22" max="22" width="12.625" style="8"/>
    <col min="23" max="236" width="9" style="8"/>
    <col min="237" max="16384" width="9" style="10"/>
  </cols>
  <sheetData>
    <row r="1" ht="28" customHeight="true" spans="1:1">
      <c r="A1" s="11" t="s">
        <v>0</v>
      </c>
    </row>
    <row r="2" s="1" customFormat="true" ht="51.75" customHeight="true" spans="1:235">
      <c r="A2" s="12" t="s">
        <v>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2"/>
      <c r="N2" s="12"/>
      <c r="O2" s="12"/>
      <c r="P2" s="12"/>
      <c r="Q2" s="12"/>
      <c r="R2" s="12"/>
      <c r="S2" s="33"/>
      <c r="T2" s="33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41"/>
      <c r="AO2" s="41"/>
      <c r="AP2" s="41"/>
      <c r="AQ2" s="41"/>
      <c r="AR2" s="41"/>
      <c r="AS2" s="41"/>
      <c r="AT2" s="41"/>
      <c r="AU2" s="41"/>
      <c r="AV2" s="41"/>
      <c r="AW2" s="41"/>
      <c r="AX2" s="41"/>
      <c r="AY2" s="41"/>
      <c r="AZ2" s="41"/>
      <c r="BA2" s="41"/>
      <c r="BB2" s="41"/>
      <c r="BC2" s="41"/>
      <c r="BD2" s="41"/>
      <c r="BE2" s="41"/>
      <c r="BF2" s="41"/>
      <c r="BG2" s="41"/>
      <c r="BH2" s="41"/>
      <c r="BI2" s="41"/>
      <c r="BJ2" s="41"/>
      <c r="BK2" s="41"/>
      <c r="BL2" s="41"/>
      <c r="BM2" s="41"/>
      <c r="BN2" s="41"/>
      <c r="BO2" s="41"/>
      <c r="BP2" s="41"/>
      <c r="BQ2" s="41"/>
      <c r="BR2" s="41"/>
      <c r="BS2" s="41"/>
      <c r="BT2" s="41"/>
      <c r="BU2" s="41"/>
      <c r="BV2" s="41"/>
      <c r="BW2" s="41"/>
      <c r="BX2" s="41"/>
      <c r="BY2" s="41"/>
      <c r="BZ2" s="41"/>
      <c r="CA2" s="41"/>
      <c r="CB2" s="41"/>
      <c r="CC2" s="41"/>
      <c r="CD2" s="41"/>
      <c r="CE2" s="41"/>
      <c r="CF2" s="41"/>
      <c r="CG2" s="41"/>
      <c r="CH2" s="41"/>
      <c r="CI2" s="41"/>
      <c r="CJ2" s="41"/>
      <c r="CK2" s="41"/>
      <c r="CL2" s="41"/>
      <c r="CM2" s="41"/>
      <c r="CN2" s="41"/>
      <c r="CO2" s="41"/>
      <c r="CP2" s="41"/>
      <c r="CQ2" s="41"/>
      <c r="CR2" s="41"/>
      <c r="CS2" s="41"/>
      <c r="CT2" s="41"/>
      <c r="CU2" s="41"/>
      <c r="CV2" s="41"/>
      <c r="CW2" s="41"/>
      <c r="CX2" s="41"/>
      <c r="CY2" s="41"/>
      <c r="CZ2" s="41"/>
      <c r="DA2" s="41"/>
      <c r="DB2" s="41"/>
      <c r="DC2" s="41"/>
      <c r="DD2" s="41"/>
      <c r="DE2" s="41"/>
      <c r="DF2" s="41"/>
      <c r="DG2" s="41"/>
      <c r="DH2" s="41"/>
      <c r="DI2" s="41"/>
      <c r="DJ2" s="41"/>
      <c r="DK2" s="41"/>
      <c r="DL2" s="41"/>
      <c r="DM2" s="41"/>
      <c r="DN2" s="41"/>
      <c r="DO2" s="41"/>
      <c r="DP2" s="41"/>
      <c r="DQ2" s="41"/>
      <c r="DR2" s="41"/>
      <c r="DS2" s="41"/>
      <c r="DT2" s="41"/>
      <c r="DU2" s="41"/>
      <c r="DV2" s="41"/>
      <c r="DW2" s="41"/>
      <c r="DX2" s="41"/>
      <c r="DY2" s="41"/>
      <c r="DZ2" s="41"/>
      <c r="EA2" s="41"/>
      <c r="EB2" s="41"/>
      <c r="EC2" s="41"/>
      <c r="ED2" s="41"/>
      <c r="EE2" s="41"/>
      <c r="EF2" s="41"/>
      <c r="EG2" s="41"/>
      <c r="EH2" s="41"/>
      <c r="EI2" s="41"/>
      <c r="EJ2" s="41"/>
      <c r="EK2" s="41"/>
      <c r="EL2" s="41"/>
      <c r="EM2" s="41"/>
      <c r="EN2" s="41"/>
      <c r="EO2" s="41"/>
      <c r="EP2" s="41"/>
      <c r="EQ2" s="41"/>
      <c r="ER2" s="41"/>
      <c r="ES2" s="41"/>
      <c r="ET2" s="41"/>
      <c r="EU2" s="41"/>
      <c r="EV2" s="41"/>
      <c r="EW2" s="41"/>
      <c r="EX2" s="41"/>
      <c r="EY2" s="41"/>
      <c r="EZ2" s="41"/>
      <c r="FA2" s="41"/>
      <c r="FB2" s="41"/>
      <c r="FC2" s="41"/>
      <c r="FD2" s="41"/>
      <c r="FE2" s="41"/>
      <c r="FF2" s="41"/>
      <c r="FG2" s="41"/>
      <c r="FH2" s="41"/>
      <c r="FI2" s="41"/>
      <c r="FJ2" s="41"/>
      <c r="FK2" s="41"/>
      <c r="FL2" s="41"/>
      <c r="FM2" s="41"/>
      <c r="FN2" s="41"/>
      <c r="FO2" s="41"/>
      <c r="FP2" s="41"/>
      <c r="FQ2" s="41"/>
      <c r="FR2" s="41"/>
      <c r="FS2" s="41"/>
      <c r="FT2" s="41"/>
      <c r="FU2" s="41"/>
      <c r="FV2" s="41"/>
      <c r="FW2" s="41"/>
      <c r="FX2" s="41"/>
      <c r="FY2" s="41"/>
      <c r="FZ2" s="41"/>
      <c r="GA2" s="41"/>
      <c r="GB2" s="41"/>
      <c r="GC2" s="41"/>
      <c r="GD2" s="41"/>
      <c r="GE2" s="41"/>
      <c r="GF2" s="41"/>
      <c r="GG2" s="41"/>
      <c r="GH2" s="41"/>
      <c r="GI2" s="41"/>
      <c r="GJ2" s="41"/>
      <c r="GK2" s="41"/>
      <c r="GL2" s="41"/>
      <c r="GM2" s="41"/>
      <c r="GN2" s="41"/>
      <c r="GO2" s="41"/>
      <c r="GP2" s="41"/>
      <c r="GQ2" s="41"/>
      <c r="GR2" s="41"/>
      <c r="GS2" s="41"/>
      <c r="GT2" s="41"/>
      <c r="GU2" s="41"/>
      <c r="GV2" s="41"/>
      <c r="GW2" s="41"/>
      <c r="GX2" s="41"/>
      <c r="GY2" s="41"/>
      <c r="GZ2" s="41"/>
      <c r="HA2" s="41"/>
      <c r="HB2" s="41"/>
      <c r="HC2" s="41"/>
      <c r="HD2" s="41"/>
      <c r="HE2" s="41"/>
      <c r="HF2" s="41"/>
      <c r="HG2" s="41"/>
      <c r="HH2" s="41"/>
      <c r="HI2" s="41"/>
      <c r="HJ2" s="41"/>
      <c r="HK2" s="41"/>
      <c r="HL2" s="41"/>
      <c r="HM2" s="41"/>
      <c r="HN2" s="41"/>
      <c r="HO2" s="41"/>
      <c r="HP2" s="41"/>
      <c r="HQ2" s="41"/>
      <c r="HR2" s="41"/>
      <c r="HS2" s="41"/>
      <c r="HT2" s="41"/>
      <c r="HU2" s="41"/>
      <c r="HV2" s="41"/>
      <c r="HW2" s="41"/>
      <c r="HX2" s="41"/>
      <c r="HY2" s="41"/>
      <c r="HZ2" s="41"/>
      <c r="IA2" s="41"/>
    </row>
    <row r="3" s="2" customFormat="true" ht="48" customHeight="true" spans="1:235">
      <c r="A3" s="14" t="s">
        <v>2</v>
      </c>
      <c r="B3" s="15" t="s">
        <v>3</v>
      </c>
      <c r="C3" s="15"/>
      <c r="D3" s="15"/>
      <c r="E3" s="15"/>
      <c r="F3" s="15"/>
      <c r="G3" s="15"/>
      <c r="H3" s="15"/>
      <c r="I3" s="15"/>
      <c r="J3" s="15"/>
      <c r="K3" s="15"/>
      <c r="L3" s="24" t="s">
        <v>4</v>
      </c>
      <c r="M3" s="24"/>
      <c r="N3" s="24"/>
      <c r="O3" s="28" t="s">
        <v>5</v>
      </c>
      <c r="P3" s="29" t="s">
        <v>6</v>
      </c>
      <c r="Q3" s="29"/>
      <c r="R3" s="29"/>
      <c r="S3" s="29"/>
      <c r="T3" s="34" t="s">
        <v>7</v>
      </c>
      <c r="U3" s="5"/>
      <c r="V3" s="8"/>
      <c r="W3" s="8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  <c r="EA3" s="5"/>
      <c r="EB3" s="5"/>
      <c r="EC3" s="5"/>
      <c r="ED3" s="5"/>
      <c r="EE3" s="5"/>
      <c r="EF3" s="5"/>
      <c r="EG3" s="5"/>
      <c r="EH3" s="5"/>
      <c r="EI3" s="5"/>
      <c r="EJ3" s="5"/>
      <c r="EK3" s="5"/>
      <c r="EL3" s="5"/>
      <c r="EM3" s="5"/>
      <c r="EN3" s="5"/>
      <c r="EO3" s="5"/>
      <c r="EP3" s="5"/>
      <c r="EQ3" s="5"/>
      <c r="ER3" s="5"/>
      <c r="ES3" s="5"/>
      <c r="ET3" s="5"/>
      <c r="EU3" s="5"/>
      <c r="EV3" s="5"/>
      <c r="EW3" s="5"/>
      <c r="EX3" s="5"/>
      <c r="EY3" s="5"/>
      <c r="EZ3" s="5"/>
      <c r="FA3" s="5"/>
      <c r="FB3" s="5"/>
      <c r="FC3" s="5"/>
      <c r="FD3" s="5"/>
      <c r="FE3" s="5"/>
      <c r="FF3" s="5"/>
      <c r="FG3" s="5"/>
      <c r="FH3" s="5"/>
      <c r="FI3" s="5"/>
      <c r="FJ3" s="5"/>
      <c r="FK3" s="5"/>
      <c r="FL3" s="5"/>
      <c r="FM3" s="5"/>
      <c r="FN3" s="5"/>
      <c r="FO3" s="5"/>
      <c r="FP3" s="5"/>
      <c r="FQ3" s="5"/>
      <c r="FR3" s="5"/>
      <c r="FS3" s="5"/>
      <c r="FT3" s="5"/>
      <c r="FU3" s="5"/>
      <c r="FV3" s="5"/>
      <c r="FW3" s="5"/>
      <c r="FX3" s="5"/>
      <c r="FY3" s="5"/>
      <c r="FZ3" s="5"/>
      <c r="GA3" s="5"/>
      <c r="GB3" s="5"/>
      <c r="GC3" s="5"/>
      <c r="GD3" s="5"/>
      <c r="GE3" s="5"/>
      <c r="GF3" s="5"/>
      <c r="GG3" s="5"/>
      <c r="GH3" s="5"/>
      <c r="GI3" s="5"/>
      <c r="GJ3" s="5"/>
      <c r="GK3" s="5"/>
      <c r="GL3" s="5"/>
      <c r="GM3" s="5"/>
      <c r="GN3" s="5"/>
      <c r="GO3" s="5"/>
      <c r="GP3" s="5"/>
      <c r="GQ3" s="5"/>
      <c r="GR3" s="5"/>
      <c r="GS3" s="5"/>
      <c r="GT3" s="5"/>
      <c r="GU3" s="5"/>
      <c r="GV3" s="5"/>
      <c r="GW3" s="5"/>
      <c r="GX3" s="5"/>
      <c r="GY3" s="5"/>
      <c r="GZ3" s="5"/>
      <c r="HA3" s="5"/>
      <c r="HB3" s="5"/>
      <c r="HC3" s="5"/>
      <c r="HD3" s="5"/>
      <c r="HE3" s="5"/>
      <c r="HF3" s="5"/>
      <c r="HG3" s="5"/>
      <c r="HH3" s="5"/>
      <c r="HI3" s="5"/>
      <c r="HJ3" s="5"/>
      <c r="HK3" s="5"/>
      <c r="HL3" s="5"/>
      <c r="HM3" s="5"/>
      <c r="HN3" s="5"/>
      <c r="HO3" s="5"/>
      <c r="HP3" s="5"/>
      <c r="HQ3" s="5"/>
      <c r="HR3" s="5"/>
      <c r="HS3" s="5"/>
      <c r="HT3" s="5"/>
      <c r="HU3" s="5"/>
      <c r="HV3" s="5"/>
      <c r="HW3" s="5"/>
      <c r="HX3" s="5"/>
      <c r="HY3" s="5"/>
      <c r="HZ3" s="5"/>
      <c r="IA3" s="5"/>
    </row>
    <row r="4" s="2" customFormat="true" ht="45" customHeight="true" spans="1:235">
      <c r="A4" s="16"/>
      <c r="B4" s="17" t="s">
        <v>8</v>
      </c>
      <c r="C4" s="17"/>
      <c r="D4" s="17"/>
      <c r="E4" s="17"/>
      <c r="F4" s="17"/>
      <c r="G4" s="17" t="s">
        <v>9</v>
      </c>
      <c r="H4" s="17"/>
      <c r="I4" s="25" t="s">
        <v>10</v>
      </c>
      <c r="J4" s="17"/>
      <c r="K4" s="17"/>
      <c r="L4" s="25" t="s">
        <v>11</v>
      </c>
      <c r="M4" s="25" t="s">
        <v>12</v>
      </c>
      <c r="N4" s="25" t="s">
        <v>13</v>
      </c>
      <c r="O4" s="30"/>
      <c r="P4" s="29"/>
      <c r="Q4" s="29"/>
      <c r="R4" s="29"/>
      <c r="S4" s="29"/>
      <c r="T4" s="35"/>
      <c r="U4" s="5"/>
      <c r="V4" s="8"/>
      <c r="W4" s="8"/>
      <c r="X4" s="8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  <c r="CU4" s="5"/>
      <c r="CV4" s="5"/>
      <c r="CW4" s="5"/>
      <c r="CX4" s="5"/>
      <c r="CY4" s="5"/>
      <c r="CZ4" s="5"/>
      <c r="DA4" s="5"/>
      <c r="DB4" s="5"/>
      <c r="DC4" s="5"/>
      <c r="DD4" s="5"/>
      <c r="DE4" s="5"/>
      <c r="DF4" s="5"/>
      <c r="DG4" s="5"/>
      <c r="DH4" s="5"/>
      <c r="DI4" s="5"/>
      <c r="DJ4" s="5"/>
      <c r="DK4" s="5"/>
      <c r="DL4" s="5"/>
      <c r="DM4" s="5"/>
      <c r="DN4" s="5"/>
      <c r="DO4" s="5"/>
      <c r="DP4" s="5"/>
      <c r="DQ4" s="5"/>
      <c r="DR4" s="5"/>
      <c r="DS4" s="5"/>
      <c r="DT4" s="5"/>
      <c r="DU4" s="5"/>
      <c r="DV4" s="5"/>
      <c r="DW4" s="5"/>
      <c r="DX4" s="5"/>
      <c r="DY4" s="5"/>
      <c r="DZ4" s="5"/>
      <c r="EA4" s="5"/>
      <c r="EB4" s="5"/>
      <c r="EC4" s="5"/>
      <c r="ED4" s="5"/>
      <c r="EE4" s="5"/>
      <c r="EF4" s="5"/>
      <c r="EG4" s="5"/>
      <c r="EH4" s="5"/>
      <c r="EI4" s="5"/>
      <c r="EJ4" s="5"/>
      <c r="EK4" s="5"/>
      <c r="EL4" s="5"/>
      <c r="EM4" s="5"/>
      <c r="EN4" s="5"/>
      <c r="EO4" s="5"/>
      <c r="EP4" s="5"/>
      <c r="EQ4" s="5"/>
      <c r="ER4" s="5"/>
      <c r="ES4" s="5"/>
      <c r="ET4" s="5"/>
      <c r="EU4" s="5"/>
      <c r="EV4" s="5"/>
      <c r="EW4" s="5"/>
      <c r="EX4" s="5"/>
      <c r="EY4" s="5"/>
      <c r="EZ4" s="5"/>
      <c r="FA4" s="5"/>
      <c r="FB4" s="5"/>
      <c r="FC4" s="5"/>
      <c r="FD4" s="5"/>
      <c r="FE4" s="5"/>
      <c r="FF4" s="5"/>
      <c r="FG4" s="5"/>
      <c r="FH4" s="5"/>
      <c r="FI4" s="5"/>
      <c r="FJ4" s="5"/>
      <c r="FK4" s="5"/>
      <c r="FL4" s="5"/>
      <c r="FM4" s="5"/>
      <c r="FN4" s="5"/>
      <c r="FO4" s="5"/>
      <c r="FP4" s="5"/>
      <c r="FQ4" s="5"/>
      <c r="FR4" s="5"/>
      <c r="FS4" s="5"/>
      <c r="FT4" s="5"/>
      <c r="FU4" s="5"/>
      <c r="FV4" s="5"/>
      <c r="FW4" s="5"/>
      <c r="FX4" s="5"/>
      <c r="FY4" s="5"/>
      <c r="FZ4" s="5"/>
      <c r="GA4" s="5"/>
      <c r="GB4" s="5"/>
      <c r="GC4" s="5"/>
      <c r="GD4" s="5"/>
      <c r="GE4" s="5"/>
      <c r="GF4" s="5"/>
      <c r="GG4" s="5"/>
      <c r="GH4" s="5"/>
      <c r="GI4" s="5"/>
      <c r="GJ4" s="5"/>
      <c r="GK4" s="5"/>
      <c r="GL4" s="5"/>
      <c r="GM4" s="5"/>
      <c r="GN4" s="5"/>
      <c r="GO4" s="5"/>
      <c r="GP4" s="5"/>
      <c r="GQ4" s="5"/>
      <c r="GR4" s="5"/>
      <c r="GS4" s="5"/>
      <c r="GT4" s="5"/>
      <c r="GU4" s="5"/>
      <c r="GV4" s="5"/>
      <c r="GW4" s="5"/>
      <c r="GX4" s="5"/>
      <c r="GY4" s="5"/>
      <c r="GZ4" s="5"/>
      <c r="HA4" s="5"/>
      <c r="HB4" s="5"/>
      <c r="HC4" s="5"/>
      <c r="HD4" s="5"/>
      <c r="HE4" s="5"/>
      <c r="HF4" s="5"/>
      <c r="HG4" s="5"/>
      <c r="HH4" s="5"/>
      <c r="HI4" s="5"/>
      <c r="HJ4" s="5"/>
      <c r="HK4" s="5"/>
      <c r="HL4" s="5"/>
      <c r="HM4" s="5"/>
      <c r="HN4" s="5"/>
      <c r="HO4" s="5"/>
      <c r="HP4" s="5"/>
      <c r="HQ4" s="5"/>
      <c r="HR4" s="5"/>
      <c r="HS4" s="5"/>
      <c r="HT4" s="5"/>
      <c r="HU4" s="5"/>
      <c r="HV4" s="5"/>
      <c r="HW4" s="5"/>
      <c r="HX4" s="5"/>
      <c r="HY4" s="5"/>
      <c r="HZ4" s="5"/>
      <c r="IA4" s="5"/>
    </row>
    <row r="5" s="3" customFormat="true" ht="30" customHeight="true" spans="1:24">
      <c r="A5" s="16"/>
      <c r="B5" s="17" t="s">
        <v>11</v>
      </c>
      <c r="C5" s="17" t="s">
        <v>14</v>
      </c>
      <c r="D5" s="17"/>
      <c r="E5" s="17" t="s">
        <v>15</v>
      </c>
      <c r="F5" s="17"/>
      <c r="G5" s="17" t="s">
        <v>14</v>
      </c>
      <c r="H5" s="17" t="s">
        <v>15</v>
      </c>
      <c r="I5" s="25" t="s">
        <v>11</v>
      </c>
      <c r="J5" s="17" t="s">
        <v>12</v>
      </c>
      <c r="K5" s="17" t="s">
        <v>13</v>
      </c>
      <c r="L5" s="25"/>
      <c r="M5" s="25"/>
      <c r="N5" s="25"/>
      <c r="O5" s="30"/>
      <c r="P5" s="31" t="s">
        <v>16</v>
      </c>
      <c r="Q5" s="36" t="s">
        <v>17</v>
      </c>
      <c r="R5" s="36" t="s">
        <v>18</v>
      </c>
      <c r="S5" s="36" t="s">
        <v>19</v>
      </c>
      <c r="T5" s="35"/>
      <c r="V5" s="8"/>
      <c r="W5" s="8"/>
      <c r="X5" s="8"/>
    </row>
    <row r="6" s="3" customFormat="true" ht="59" customHeight="true" spans="1:24">
      <c r="A6" s="18"/>
      <c r="B6" s="17"/>
      <c r="C6" s="17" t="s">
        <v>20</v>
      </c>
      <c r="D6" s="17" t="s">
        <v>21</v>
      </c>
      <c r="E6" s="17" t="s">
        <v>20</v>
      </c>
      <c r="F6" s="17" t="s">
        <v>21</v>
      </c>
      <c r="G6" s="17"/>
      <c r="H6" s="17"/>
      <c r="I6" s="25"/>
      <c r="J6" s="17"/>
      <c r="K6" s="17"/>
      <c r="L6" s="25"/>
      <c r="M6" s="25"/>
      <c r="N6" s="25"/>
      <c r="O6" s="32"/>
      <c r="P6" s="31"/>
      <c r="Q6" s="36"/>
      <c r="R6" s="36"/>
      <c r="S6" s="36"/>
      <c r="T6" s="37"/>
      <c r="V6" s="8"/>
      <c r="W6" s="8"/>
      <c r="X6" s="8"/>
    </row>
    <row r="7" s="4" customFormat="true" ht="30" customHeight="true" spans="1:236">
      <c r="A7" s="19" t="s">
        <v>11</v>
      </c>
      <c r="B7" s="20">
        <f>SUM(B8:B14)</f>
        <v>14719</v>
      </c>
      <c r="C7" s="20">
        <f>SUM(C8:C14)</f>
        <v>2457</v>
      </c>
      <c r="D7" s="20">
        <f>SUM(D8:D14)</f>
        <v>0</v>
      </c>
      <c r="E7" s="20">
        <f>SUM(E8:E14)</f>
        <v>12262</v>
      </c>
      <c r="F7" s="20">
        <f>SUM(F8:F14)</f>
        <v>19</v>
      </c>
      <c r="G7" s="20"/>
      <c r="H7" s="20"/>
      <c r="I7" s="26">
        <f t="shared" ref="I7:S7" si="0">SUM(I8:I14)</f>
        <v>26736450</v>
      </c>
      <c r="J7" s="26">
        <f t="shared" si="0"/>
        <v>16040000</v>
      </c>
      <c r="K7" s="26">
        <f t="shared" si="0"/>
        <v>10696450</v>
      </c>
      <c r="L7" s="26">
        <f t="shared" si="0"/>
        <v>37050</v>
      </c>
      <c r="M7" s="26">
        <f t="shared" si="0"/>
        <v>20000</v>
      </c>
      <c r="N7" s="26">
        <f t="shared" si="0"/>
        <v>17050</v>
      </c>
      <c r="O7" s="26">
        <f t="shared" si="0"/>
        <v>-308210</v>
      </c>
      <c r="P7" s="26">
        <f t="shared" si="0"/>
        <v>26391190</v>
      </c>
      <c r="Q7" s="26">
        <f t="shared" si="0"/>
        <v>6310000</v>
      </c>
      <c r="R7" s="26">
        <f t="shared" si="0"/>
        <v>9710000</v>
      </c>
      <c r="S7" s="26">
        <f t="shared" si="0"/>
        <v>10371190</v>
      </c>
      <c r="T7" s="38"/>
      <c r="U7" s="42"/>
      <c r="V7" s="43"/>
      <c r="W7" s="43"/>
      <c r="Y7" s="42"/>
      <c r="Z7" s="42"/>
      <c r="AA7" s="42"/>
      <c r="AB7" s="42"/>
      <c r="AC7" s="42"/>
      <c r="AD7" s="42"/>
      <c r="AE7" s="42"/>
      <c r="AF7" s="42"/>
      <c r="AG7" s="42"/>
      <c r="AH7" s="42"/>
      <c r="AI7" s="42"/>
      <c r="AJ7" s="42"/>
      <c r="AK7" s="42"/>
      <c r="AL7" s="42"/>
      <c r="AM7" s="42"/>
      <c r="AN7" s="42"/>
      <c r="AO7" s="42"/>
      <c r="AP7" s="42"/>
      <c r="AQ7" s="42"/>
      <c r="AR7" s="42"/>
      <c r="AS7" s="42"/>
      <c r="AT7" s="42"/>
      <c r="AU7" s="42"/>
      <c r="AV7" s="42"/>
      <c r="AW7" s="42"/>
      <c r="AX7" s="42"/>
      <c r="AY7" s="42"/>
      <c r="AZ7" s="42"/>
      <c r="BA7" s="42"/>
      <c r="BB7" s="42"/>
      <c r="BC7" s="42"/>
      <c r="BD7" s="42"/>
      <c r="BE7" s="42"/>
      <c r="BF7" s="42"/>
      <c r="BG7" s="42"/>
      <c r="BH7" s="42"/>
      <c r="BI7" s="42"/>
      <c r="BJ7" s="42"/>
      <c r="BK7" s="42"/>
      <c r="BL7" s="42"/>
      <c r="BM7" s="42"/>
      <c r="BN7" s="42"/>
      <c r="BO7" s="42"/>
      <c r="BP7" s="42"/>
      <c r="BQ7" s="42"/>
      <c r="BR7" s="42"/>
      <c r="BS7" s="42"/>
      <c r="BT7" s="42"/>
      <c r="BU7" s="42"/>
      <c r="BV7" s="42"/>
      <c r="BW7" s="42"/>
      <c r="BX7" s="42"/>
      <c r="BY7" s="42"/>
      <c r="BZ7" s="42"/>
      <c r="CA7" s="42"/>
      <c r="CB7" s="42"/>
      <c r="CC7" s="42"/>
      <c r="CD7" s="42"/>
      <c r="CE7" s="42"/>
      <c r="CF7" s="42"/>
      <c r="CG7" s="42"/>
      <c r="CH7" s="42"/>
      <c r="CI7" s="42"/>
      <c r="CJ7" s="42"/>
      <c r="CK7" s="42"/>
      <c r="CL7" s="42"/>
      <c r="CM7" s="42"/>
      <c r="CN7" s="42"/>
      <c r="CO7" s="42"/>
      <c r="CP7" s="42"/>
      <c r="CQ7" s="42"/>
      <c r="CR7" s="42"/>
      <c r="CS7" s="42"/>
      <c r="CT7" s="42"/>
      <c r="CU7" s="42"/>
      <c r="CV7" s="42"/>
      <c r="CW7" s="42"/>
      <c r="CX7" s="42"/>
      <c r="CY7" s="42"/>
      <c r="CZ7" s="42"/>
      <c r="DA7" s="42"/>
      <c r="DB7" s="42"/>
      <c r="DC7" s="42"/>
      <c r="DD7" s="42"/>
      <c r="DE7" s="42"/>
      <c r="DF7" s="42"/>
      <c r="DG7" s="42"/>
      <c r="DH7" s="42"/>
      <c r="DI7" s="42"/>
      <c r="DJ7" s="42"/>
      <c r="DK7" s="42"/>
      <c r="DL7" s="42"/>
      <c r="DM7" s="42"/>
      <c r="DN7" s="42"/>
      <c r="DO7" s="42"/>
      <c r="DP7" s="42"/>
      <c r="DQ7" s="42"/>
      <c r="DR7" s="42"/>
      <c r="DS7" s="42"/>
      <c r="DT7" s="42"/>
      <c r="DU7" s="42"/>
      <c r="DV7" s="42"/>
      <c r="DW7" s="42"/>
      <c r="DX7" s="42"/>
      <c r="DY7" s="42"/>
      <c r="DZ7" s="42"/>
      <c r="EA7" s="42"/>
      <c r="EB7" s="42"/>
      <c r="EC7" s="42"/>
      <c r="ED7" s="42"/>
      <c r="EE7" s="42"/>
      <c r="EF7" s="42"/>
      <c r="EG7" s="42"/>
      <c r="EH7" s="42"/>
      <c r="EI7" s="42"/>
      <c r="EJ7" s="42"/>
      <c r="EK7" s="42"/>
      <c r="EL7" s="42"/>
      <c r="EM7" s="42"/>
      <c r="EN7" s="42"/>
      <c r="EO7" s="42"/>
      <c r="EP7" s="42"/>
      <c r="EQ7" s="42"/>
      <c r="ER7" s="42"/>
      <c r="ES7" s="42"/>
      <c r="ET7" s="42"/>
      <c r="EU7" s="42"/>
      <c r="EV7" s="42"/>
      <c r="EW7" s="42"/>
      <c r="EX7" s="42"/>
      <c r="EY7" s="42"/>
      <c r="EZ7" s="42"/>
      <c r="FA7" s="42"/>
      <c r="FB7" s="42"/>
      <c r="FC7" s="42"/>
      <c r="FD7" s="42"/>
      <c r="FE7" s="42"/>
      <c r="FF7" s="42"/>
      <c r="FG7" s="42"/>
      <c r="FH7" s="42"/>
      <c r="FI7" s="42"/>
      <c r="FJ7" s="42"/>
      <c r="FK7" s="42"/>
      <c r="FL7" s="42"/>
      <c r="FM7" s="42"/>
      <c r="FN7" s="42"/>
      <c r="FO7" s="42"/>
      <c r="FP7" s="42"/>
      <c r="FQ7" s="42"/>
      <c r="FR7" s="42"/>
      <c r="FS7" s="42"/>
      <c r="FT7" s="42"/>
      <c r="FU7" s="42"/>
      <c r="FV7" s="42"/>
      <c r="FW7" s="42"/>
      <c r="FX7" s="42"/>
      <c r="FY7" s="42"/>
      <c r="FZ7" s="42"/>
      <c r="GA7" s="42"/>
      <c r="GB7" s="42"/>
      <c r="GC7" s="42"/>
      <c r="GD7" s="42"/>
      <c r="GE7" s="42"/>
      <c r="GF7" s="42"/>
      <c r="GG7" s="42"/>
      <c r="GH7" s="42"/>
      <c r="GI7" s="42"/>
      <c r="GJ7" s="42"/>
      <c r="GK7" s="42"/>
      <c r="GL7" s="42"/>
      <c r="GM7" s="42"/>
      <c r="GN7" s="42"/>
      <c r="GO7" s="42"/>
      <c r="GP7" s="42"/>
      <c r="GQ7" s="42"/>
      <c r="GR7" s="42"/>
      <c r="GS7" s="42"/>
      <c r="GT7" s="42"/>
      <c r="GU7" s="42"/>
      <c r="GV7" s="42"/>
      <c r="GW7" s="42"/>
      <c r="GX7" s="42"/>
      <c r="GY7" s="42"/>
      <c r="GZ7" s="42"/>
      <c r="HA7" s="42"/>
      <c r="HB7" s="42"/>
      <c r="HC7" s="42"/>
      <c r="HD7" s="42"/>
      <c r="HE7" s="42"/>
      <c r="HF7" s="42"/>
      <c r="HG7" s="42"/>
      <c r="HH7" s="42"/>
      <c r="HI7" s="42"/>
      <c r="HJ7" s="42"/>
      <c r="HK7" s="42"/>
      <c r="HL7" s="42"/>
      <c r="HM7" s="42"/>
      <c r="HN7" s="42"/>
      <c r="HO7" s="42"/>
      <c r="HP7" s="42"/>
      <c r="HQ7" s="42"/>
      <c r="HR7" s="42"/>
      <c r="HS7" s="42"/>
      <c r="HT7" s="42"/>
      <c r="HU7" s="42"/>
      <c r="HV7" s="42"/>
      <c r="HW7" s="42"/>
      <c r="HX7" s="42"/>
      <c r="HY7" s="42"/>
      <c r="HZ7" s="42"/>
      <c r="IA7" s="42"/>
      <c r="IB7" s="42"/>
    </row>
    <row r="8" ht="25" customHeight="true" spans="1:20">
      <c r="A8" s="44" t="s">
        <v>22</v>
      </c>
      <c r="B8" s="22">
        <f t="shared" ref="B8:B14" si="1">C8+E8</f>
        <v>3338</v>
      </c>
      <c r="C8" s="22"/>
      <c r="D8" s="22"/>
      <c r="E8" s="22">
        <v>3338</v>
      </c>
      <c r="F8" s="22">
        <v>2</v>
      </c>
      <c r="G8" s="23">
        <v>1150</v>
      </c>
      <c r="H8" s="23">
        <v>1950</v>
      </c>
      <c r="I8" s="27">
        <f t="shared" ref="I8:I14" si="2">C8*G8+E8*H8</f>
        <v>6509100</v>
      </c>
      <c r="J8" s="27">
        <v>3904560</v>
      </c>
      <c r="K8" s="27">
        <f t="shared" ref="K8:K14" si="3">I8-J8</f>
        <v>2604540</v>
      </c>
      <c r="L8" s="27">
        <f>D8*G8+F8*H8</f>
        <v>3900</v>
      </c>
      <c r="M8" s="27">
        <v>2000</v>
      </c>
      <c r="N8" s="27">
        <f>L8-M8</f>
        <v>1900</v>
      </c>
      <c r="O8" s="27"/>
      <c r="P8" s="27">
        <f t="shared" ref="P8:P14" si="4">C8*G8+E8*H8-L8+O8</f>
        <v>6505200</v>
      </c>
      <c r="Q8" s="27">
        <v>1550000</v>
      </c>
      <c r="R8" s="27">
        <f t="shared" ref="R8:R14" si="5">J8-M8-Q8</f>
        <v>2352560</v>
      </c>
      <c r="S8" s="39">
        <f t="shared" ref="S8:S14" si="6">P8-Q8-R8</f>
        <v>2602640</v>
      </c>
      <c r="T8" s="40"/>
    </row>
    <row r="9" ht="25" customHeight="true" spans="1:20">
      <c r="A9" s="44" t="s">
        <v>23</v>
      </c>
      <c r="B9" s="22">
        <f t="shared" si="1"/>
        <v>1150</v>
      </c>
      <c r="C9" s="22"/>
      <c r="D9" s="22"/>
      <c r="E9" s="22">
        <v>1150</v>
      </c>
      <c r="F9" s="22">
        <v>1</v>
      </c>
      <c r="G9" s="23">
        <v>1150</v>
      </c>
      <c r="H9" s="23">
        <v>1950</v>
      </c>
      <c r="I9" s="27">
        <f t="shared" si="2"/>
        <v>2242500</v>
      </c>
      <c r="J9" s="27">
        <f>I9*0.6</f>
        <v>1345500</v>
      </c>
      <c r="K9" s="27">
        <f t="shared" si="3"/>
        <v>897000</v>
      </c>
      <c r="L9" s="27">
        <f>D9*G9+F9*H9</f>
        <v>1950</v>
      </c>
      <c r="M9" s="27">
        <v>1000</v>
      </c>
      <c r="N9" s="27">
        <f>L9-M9</f>
        <v>950</v>
      </c>
      <c r="O9" s="27"/>
      <c r="P9" s="27">
        <f t="shared" si="4"/>
        <v>2240550</v>
      </c>
      <c r="Q9" s="27">
        <v>550000</v>
      </c>
      <c r="R9" s="27">
        <f t="shared" si="5"/>
        <v>794500</v>
      </c>
      <c r="S9" s="39">
        <f t="shared" si="6"/>
        <v>896050</v>
      </c>
      <c r="T9" s="40"/>
    </row>
    <row r="10" ht="25" customHeight="true" spans="1:20">
      <c r="A10" s="44" t="s">
        <v>24</v>
      </c>
      <c r="B10" s="22">
        <f t="shared" si="1"/>
        <v>1479</v>
      </c>
      <c r="C10" s="22"/>
      <c r="D10" s="22"/>
      <c r="E10" s="22">
        <v>1479</v>
      </c>
      <c r="F10" s="22">
        <v>14</v>
      </c>
      <c r="G10" s="23">
        <v>1150</v>
      </c>
      <c r="H10" s="23">
        <v>1950</v>
      </c>
      <c r="I10" s="27">
        <f t="shared" si="2"/>
        <v>2884050</v>
      </c>
      <c r="J10" s="27">
        <f>I10*0.6</f>
        <v>1730430</v>
      </c>
      <c r="K10" s="27">
        <f t="shared" si="3"/>
        <v>1153620</v>
      </c>
      <c r="L10" s="27">
        <f>D10*G10+F10*H10</f>
        <v>27300</v>
      </c>
      <c r="M10" s="27">
        <v>16000</v>
      </c>
      <c r="N10" s="27">
        <f>L10-M10</f>
        <v>11300</v>
      </c>
      <c r="O10" s="27">
        <v>-14540</v>
      </c>
      <c r="P10" s="27">
        <f t="shared" si="4"/>
        <v>2842210</v>
      </c>
      <c r="Q10" s="27">
        <v>700000</v>
      </c>
      <c r="R10" s="27">
        <f t="shared" si="5"/>
        <v>1014430</v>
      </c>
      <c r="S10" s="39">
        <f t="shared" si="6"/>
        <v>1127780</v>
      </c>
      <c r="T10" s="40"/>
    </row>
    <row r="11" ht="25" customHeight="true" spans="1:20">
      <c r="A11" s="44" t="s">
        <v>25</v>
      </c>
      <c r="B11" s="22">
        <f t="shared" si="1"/>
        <v>450</v>
      </c>
      <c r="C11" s="22"/>
      <c r="D11" s="22"/>
      <c r="E11" s="22">
        <v>450</v>
      </c>
      <c r="F11" s="22">
        <v>2</v>
      </c>
      <c r="G11" s="23">
        <v>1150</v>
      </c>
      <c r="H11" s="23">
        <v>1950</v>
      </c>
      <c r="I11" s="27">
        <f t="shared" si="2"/>
        <v>877500</v>
      </c>
      <c r="J11" s="27">
        <f>I11*0.6</f>
        <v>526500</v>
      </c>
      <c r="K11" s="27">
        <f t="shared" si="3"/>
        <v>351000</v>
      </c>
      <c r="L11" s="27">
        <f>D11*G11+F11*H11</f>
        <v>3900</v>
      </c>
      <c r="M11" s="27">
        <v>1000</v>
      </c>
      <c r="N11" s="27">
        <f>L11-M11</f>
        <v>2900</v>
      </c>
      <c r="O11" s="27"/>
      <c r="P11" s="27">
        <f t="shared" si="4"/>
        <v>873600</v>
      </c>
      <c r="Q11" s="27">
        <v>210000</v>
      </c>
      <c r="R11" s="27">
        <f t="shared" si="5"/>
        <v>315500</v>
      </c>
      <c r="S11" s="39">
        <f t="shared" si="6"/>
        <v>348100</v>
      </c>
      <c r="T11" s="40"/>
    </row>
    <row r="12" ht="25" customHeight="true" spans="1:20">
      <c r="A12" s="44" t="s">
        <v>26</v>
      </c>
      <c r="B12" s="22">
        <f t="shared" si="1"/>
        <v>2088</v>
      </c>
      <c r="C12" s="22"/>
      <c r="D12" s="22"/>
      <c r="E12" s="22">
        <v>2088</v>
      </c>
      <c r="F12" s="22"/>
      <c r="G12" s="23">
        <v>1150</v>
      </c>
      <c r="H12" s="23">
        <v>1950</v>
      </c>
      <c r="I12" s="27">
        <f t="shared" si="2"/>
        <v>4071600</v>
      </c>
      <c r="J12" s="27">
        <f>I12*0.6</f>
        <v>2442960</v>
      </c>
      <c r="K12" s="27">
        <f t="shared" si="3"/>
        <v>1628640</v>
      </c>
      <c r="L12" s="27"/>
      <c r="M12" s="27"/>
      <c r="N12" s="27"/>
      <c r="O12" s="27">
        <v>-1170</v>
      </c>
      <c r="P12" s="27">
        <f t="shared" si="4"/>
        <v>4070430</v>
      </c>
      <c r="Q12" s="27">
        <v>990000</v>
      </c>
      <c r="R12" s="27">
        <f t="shared" si="5"/>
        <v>1452960</v>
      </c>
      <c r="S12" s="39">
        <f t="shared" si="6"/>
        <v>1627470</v>
      </c>
      <c r="T12" s="40"/>
    </row>
    <row r="13" ht="25" customHeight="true" spans="1:20">
      <c r="A13" s="44" t="s">
        <v>27</v>
      </c>
      <c r="B13" s="22">
        <f t="shared" si="1"/>
        <v>3757</v>
      </c>
      <c r="C13" s="22"/>
      <c r="D13" s="22"/>
      <c r="E13" s="22">
        <v>3757</v>
      </c>
      <c r="F13" s="22"/>
      <c r="G13" s="23">
        <v>1150</v>
      </c>
      <c r="H13" s="23">
        <v>1950</v>
      </c>
      <c r="I13" s="27">
        <f t="shared" si="2"/>
        <v>7326150</v>
      </c>
      <c r="J13" s="27">
        <v>4395000</v>
      </c>
      <c r="K13" s="27">
        <f t="shared" si="3"/>
        <v>2931150</v>
      </c>
      <c r="L13" s="27"/>
      <c r="M13" s="27"/>
      <c r="N13" s="27"/>
      <c r="O13" s="27">
        <v>-292500</v>
      </c>
      <c r="P13" s="27">
        <f t="shared" si="4"/>
        <v>7033650</v>
      </c>
      <c r="Q13" s="27">
        <v>1750000</v>
      </c>
      <c r="R13" s="27">
        <f t="shared" si="5"/>
        <v>2645000</v>
      </c>
      <c r="S13" s="39">
        <f t="shared" si="6"/>
        <v>2638650</v>
      </c>
      <c r="T13" s="40"/>
    </row>
    <row r="14" ht="25" customHeight="true" spans="1:20">
      <c r="A14" s="21" t="s">
        <v>28</v>
      </c>
      <c r="B14" s="22">
        <f t="shared" si="1"/>
        <v>2457</v>
      </c>
      <c r="C14" s="22">
        <v>2457</v>
      </c>
      <c r="D14" s="22"/>
      <c r="E14" s="22"/>
      <c r="F14" s="22"/>
      <c r="G14" s="23">
        <v>1150</v>
      </c>
      <c r="H14" s="23">
        <v>1950</v>
      </c>
      <c r="I14" s="27">
        <f t="shared" si="2"/>
        <v>2825550</v>
      </c>
      <c r="J14" s="27">
        <v>1695050</v>
      </c>
      <c r="K14" s="27">
        <f t="shared" si="3"/>
        <v>1130500</v>
      </c>
      <c r="L14" s="27"/>
      <c r="M14" s="27"/>
      <c r="N14" s="27"/>
      <c r="O14" s="27"/>
      <c r="P14" s="27">
        <f t="shared" si="4"/>
        <v>2825550</v>
      </c>
      <c r="Q14" s="27">
        <v>560000</v>
      </c>
      <c r="R14" s="27">
        <f t="shared" si="5"/>
        <v>1135050</v>
      </c>
      <c r="S14" s="39">
        <f t="shared" si="6"/>
        <v>1130500</v>
      </c>
      <c r="T14" s="40"/>
    </row>
    <row r="17" spans="7:8">
      <c r="G17" s="6"/>
      <c r="H17" s="6"/>
    </row>
    <row r="18" spans="7:16">
      <c r="G18" s="6"/>
      <c r="H18" s="6"/>
      <c r="M18" s="7"/>
      <c r="N18" s="7"/>
      <c r="O18" s="7"/>
      <c r="P18" s="7"/>
    </row>
    <row r="19" spans="13:16">
      <c r="M19" s="7"/>
      <c r="N19" s="7"/>
      <c r="O19" s="7"/>
      <c r="P19" s="7"/>
    </row>
  </sheetData>
  <mergeCells count="25">
    <mergeCell ref="A2:T2"/>
    <mergeCell ref="B3:K3"/>
    <mergeCell ref="L3:N3"/>
    <mergeCell ref="B4:F4"/>
    <mergeCell ref="G4:H4"/>
    <mergeCell ref="I4:K4"/>
    <mergeCell ref="C5:D5"/>
    <mergeCell ref="E5:F5"/>
    <mergeCell ref="A3:A6"/>
    <mergeCell ref="B5:B6"/>
    <mergeCell ref="G5:G6"/>
    <mergeCell ref="H5:H6"/>
    <mergeCell ref="I5:I6"/>
    <mergeCell ref="J5:J6"/>
    <mergeCell ref="K5:K6"/>
    <mergeCell ref="L4:L6"/>
    <mergeCell ref="M4:M6"/>
    <mergeCell ref="N4:N6"/>
    <mergeCell ref="O3:O6"/>
    <mergeCell ref="P5:P6"/>
    <mergeCell ref="Q5:Q6"/>
    <mergeCell ref="R5:R6"/>
    <mergeCell ref="S5:S6"/>
    <mergeCell ref="T3:T6"/>
    <mergeCell ref="P3:S4"/>
  </mergeCells>
  <pageMargins left="0.471527777777778" right="0.471527777777778" top="0.802777777777778" bottom="0.605555555555556" header="0.310416666666667" footer="0.310416666666667"/>
  <pageSetup paperSize="9" scale="71" fitToHeight="0" orientation="landscape" horizontalDpi="6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省教育厅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市本级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2020-11-16T17:42:00Z</dcterms:created>
  <dcterms:modified xsi:type="dcterms:W3CDTF">2023-03-10T15:00:15Z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2052-11.8.2.9980</vt:lpwstr>
  </property>
  <property fmtid="{D5CDD505-2E9C-101B-9397-08002B2CF9AE}" pid="3" name="ICV">
    <vt:lpwstr>6BD17E242A64426785A54530AD7BDFE7</vt:lpwstr>
  </property>
</Properties>
</file>