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825"/>
  </bookViews>
  <sheets>
    <sheet name="武江区红十字会2024年第二季度捐赠物资分配使用情况表" sheetId="2" r:id="rId1"/>
    <sheet name="Sheet3" sheetId="3" r:id="rId2"/>
  </sheets>
  <definedNames>
    <definedName name="_xlnm.Print_Area" localSheetId="0">武江区红十字会2024年第二季度捐赠物资分配使用情况表!$1:$70</definedName>
    <definedName name="_xlnm.Print_Titles" localSheetId="0">武江区红十字会2024年第二季度捐赠物资分配使用情况表!$2:$4</definedName>
    <definedName name="_xlnm._FilterDatabase" localSheetId="0" hidden="1">武江区红十字会2024年第二季度捐赠物资分配使用情况表!$A$1:$AO$76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<sst xmlns="http://schemas.openxmlformats.org/spreadsheetml/2006/main" count="171" uniqueCount="123">
  <si>
    <t>韶关市武江区红十字会2024年第二季度捐赠物资分配明细表</t>
  </si>
  <si>
    <t>序号</t>
  </si>
  <si>
    <t>物资名称</t>
  </si>
  <si>
    <t>单位</t>
  </si>
  <si>
    <t>江湾镇</t>
  </si>
  <si>
    <t>龙归镇</t>
  </si>
  <si>
    <t>重阳镇</t>
  </si>
  <si>
    <t>新华街道</t>
  </si>
  <si>
    <t>西河镇</t>
  </si>
  <si>
    <t>惠民街道</t>
  </si>
  <si>
    <t>西联镇</t>
  </si>
  <si>
    <t>科创园安置点</t>
  </si>
  <si>
    <t>和园安置点</t>
  </si>
  <si>
    <t>竹林堂安置点</t>
  </si>
  <si>
    <t>区中医院安置点</t>
  </si>
  <si>
    <t>龙归镇旧卫生院安置点</t>
  </si>
  <si>
    <t>龙归镇敬老院</t>
  </si>
  <si>
    <t>区机关事务中心</t>
  </si>
  <si>
    <t>区工信局</t>
  </si>
  <si>
    <t>凤武工作队</t>
  </si>
  <si>
    <t>区城管</t>
  </si>
  <si>
    <t xml:space="preserve">区公安 </t>
  </si>
  <si>
    <t>区应急指挥中心</t>
  </si>
  <si>
    <t>区农业局</t>
  </si>
  <si>
    <t>区机关事务中心、区卫健局、区人武部</t>
  </si>
  <si>
    <t>江湾中学</t>
  </si>
  <si>
    <t>西河学校</t>
  </si>
  <si>
    <t>重阳学校</t>
  </si>
  <si>
    <t>救灾仓库</t>
  </si>
  <si>
    <t>区政府办</t>
  </si>
  <si>
    <t>区人大办公室</t>
  </si>
  <si>
    <t>区卫健局</t>
  </si>
  <si>
    <t>区公路站</t>
  </si>
  <si>
    <t>区委宣传部</t>
  </si>
  <si>
    <t>区医保局</t>
  </si>
  <si>
    <t>区消防大队</t>
  </si>
  <si>
    <t>区住建局</t>
  </si>
  <si>
    <t>市生态环境局武江分局</t>
  </si>
  <si>
    <t>重阳镇卫生院</t>
  </si>
  <si>
    <t>合计</t>
  </si>
  <si>
    <t>矿泉水（300-600ml）</t>
  </si>
  <si>
    <t>箱</t>
  </si>
  <si>
    <t>矿泉水(15L)</t>
  </si>
  <si>
    <t>桶</t>
  </si>
  <si>
    <t>八宝粥</t>
  </si>
  <si>
    <t>方便面/面</t>
  </si>
  <si>
    <t>饼干、面包</t>
  </si>
  <si>
    <t>奶粉</t>
  </si>
  <si>
    <t>麦片</t>
  </si>
  <si>
    <t>精品炖汤</t>
  </si>
  <si>
    <t>煲仔饭</t>
  </si>
  <si>
    <t>大米</t>
  </si>
  <si>
    <t>袋</t>
  </si>
  <si>
    <t>花生/大豆油</t>
  </si>
  <si>
    <t>牛奶</t>
  </si>
  <si>
    <t>自热米饭</t>
  </si>
  <si>
    <t>红薯</t>
  </si>
  <si>
    <t>新鲜香菇</t>
  </si>
  <si>
    <t>斤</t>
  </si>
  <si>
    <t>饮料</t>
  </si>
  <si>
    <t>赈灾家庭包</t>
  </si>
  <si>
    <t>流沙包</t>
  </si>
  <si>
    <t>鸡蛋零食</t>
  </si>
  <si>
    <t>件</t>
  </si>
  <si>
    <t>黄桃罐头</t>
  </si>
  <si>
    <t>洋葱</t>
  </si>
  <si>
    <t>土豆</t>
  </si>
  <si>
    <t>大白菜</t>
  </si>
  <si>
    <t>胡萝卜</t>
  </si>
  <si>
    <t>青椒</t>
  </si>
  <si>
    <t>青瓜</t>
  </si>
  <si>
    <t>鸡蛋</t>
  </si>
  <si>
    <t>葡萄糖</t>
  </si>
  <si>
    <t>湘汝老坛泡椒</t>
  </si>
  <si>
    <t>红薯粉条</t>
  </si>
  <si>
    <t>七拱龙米粉</t>
  </si>
  <si>
    <t>湘汝蒜蓉剁椒酱</t>
  </si>
  <si>
    <t>手套</t>
  </si>
  <si>
    <t>双</t>
  </si>
  <si>
    <t>消毒液</t>
  </si>
  <si>
    <t>桶/箱</t>
  </si>
  <si>
    <t>退回企业11桶</t>
  </si>
  <si>
    <t>充电宝</t>
  </si>
  <si>
    <t>个</t>
  </si>
  <si>
    <t>电热水壶</t>
  </si>
  <si>
    <t>一次性内裤</t>
  </si>
  <si>
    <t>电头灯</t>
  </si>
  <si>
    <t>纸巾</t>
  </si>
  <si>
    <t>卫生巾</t>
  </si>
  <si>
    <t>折叠床</t>
  </si>
  <si>
    <t>张</t>
  </si>
  <si>
    <t>被子</t>
  </si>
  <si>
    <t>床</t>
  </si>
  <si>
    <t>雨伞</t>
  </si>
  <si>
    <t>把</t>
  </si>
  <si>
    <t>雨衣</t>
  </si>
  <si>
    <t>箱/件</t>
  </si>
  <si>
    <t>速干衣</t>
  </si>
  <si>
    <t>箱/套</t>
  </si>
  <si>
    <t>喷雾器</t>
  </si>
  <si>
    <t>袜子</t>
  </si>
  <si>
    <t>雨鞋</t>
  </si>
  <si>
    <t>口罩</t>
  </si>
  <si>
    <t>插座</t>
  </si>
  <si>
    <t>扫把</t>
  </si>
  <si>
    <t>毛巾</t>
  </si>
  <si>
    <t>条</t>
  </si>
  <si>
    <t>单帐篷</t>
  </si>
  <si>
    <t>顶</t>
  </si>
  <si>
    <t>急救担架</t>
  </si>
  <si>
    <t>夹克衫</t>
  </si>
  <si>
    <t>便携式应急强声系统</t>
  </si>
  <si>
    <t>台</t>
  </si>
  <si>
    <t>一次性地垫</t>
  </si>
  <si>
    <t>卷</t>
  </si>
  <si>
    <t>方形铁锹</t>
  </si>
  <si>
    <t>长街扫</t>
  </si>
  <si>
    <t>采水器</t>
  </si>
  <si>
    <t>手机防水套</t>
  </si>
  <si>
    <t>充电线</t>
  </si>
  <si>
    <t>护目镜</t>
  </si>
  <si>
    <t>吹风机</t>
  </si>
  <si>
    <t>全自动荧光免疫分析仪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</si>
</sst>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24"/>
      <color theme="1"/>
      <name val="方正小标宋简体"/>
      <charset val="134"/>
    </font>
    <font>
      <b/>
      <sz val="20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</font>
    <font>
      <sz val="20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sz val="26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</font>
    <font>
      <sz val="26"/>
      <name val="宋体"/>
      <charset val="134"/>
      <scheme val="minor"/>
    </font>
    <font>
      <sz val="26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 shrinkToFi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 shrinkToFit="1"/>
    </xf>
    <xf numFmtId="0" fontId="19" fillId="0" borderId="0" xfId="0" applyFont="1" applyFill="1" applyAlignment="1">
      <alignment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76"/>
  <sheetViews>
    <sheetView tabSelected="1" topLeftCell="I1" workbookViewId="0">
      <selection activeCell="A1" sqref="A1:AM1"/>
    </sheetView>
  </sheetViews>
  <sheetFormatPr defaultColWidth="8.725" defaultRowHeight="13.5"/>
  <cols>
    <col min="1" max="1" width="9.25833333333333" style="1" customWidth="1"/>
    <col min="2" max="2" width="14.1833333333333" style="5" customWidth="1"/>
    <col min="3" max="3" width="8.81666666666667" style="1" customWidth="1"/>
    <col min="4" max="36" width="18.5" style="6" customWidth="1"/>
    <col min="37" max="37" width="15.375" style="6" customWidth="1"/>
    <col min="38" max="39" width="12.375" style="3" customWidth="1"/>
    <col min="40" max="44" width="8.725" style="3" hidden="1" customWidth="1"/>
    <col min="45" max="45" width="8.725" style="3" customWidth="1"/>
    <col min="46" max="16384" width="8.725" style="3"/>
  </cols>
  <sheetData>
    <row r="1" ht="44" customHeight="1" spans="1:3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</row>
    <row r="2" s="1" customFormat="1" spans="1:39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21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32</v>
      </c>
      <c r="AG2" s="9" t="s">
        <v>33</v>
      </c>
      <c r="AH2" s="9" t="s">
        <v>34</v>
      </c>
      <c r="AI2" s="9" t="s">
        <v>35</v>
      </c>
      <c r="AJ2" s="9" t="s">
        <v>36</v>
      </c>
      <c r="AK2" s="9" t="s">
        <v>37</v>
      </c>
      <c r="AL2" s="24" t="s">
        <v>38</v>
      </c>
      <c r="AM2" s="9" t="s">
        <v>39</v>
      </c>
    </row>
    <row r="3" s="2" customFormat="1" ht="13" customHeight="1" spans="1:39">
      <c r="A3" s="10"/>
      <c r="B3" s="10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22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25"/>
      <c r="AM3" s="11"/>
    </row>
    <row r="4" s="3" customFormat="1" ht="53" customHeight="1" spans="1:39">
      <c r="A4" s="8"/>
      <c r="B4" s="8"/>
      <c r="C4" s="8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23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26"/>
      <c r="AM4" s="12"/>
    </row>
    <row r="5" s="3" customFormat="1" ht="70" customHeight="1" spans="1:41">
      <c r="A5" s="13">
        <v>1</v>
      </c>
      <c r="B5" s="14" t="s">
        <v>40</v>
      </c>
      <c r="C5" s="15" t="s">
        <v>41</v>
      </c>
      <c r="D5" s="16">
        <v>4720</v>
      </c>
      <c r="E5" s="16">
        <v>1248</v>
      </c>
      <c r="F5" s="16">
        <v>847</v>
      </c>
      <c r="G5" s="16">
        <v>650</v>
      </c>
      <c r="H5" s="16">
        <v>800</v>
      </c>
      <c r="I5" s="16">
        <v>600</v>
      </c>
      <c r="J5" s="16">
        <v>610</v>
      </c>
      <c r="K5" s="16">
        <v>20</v>
      </c>
      <c r="L5" s="16">
        <v>70</v>
      </c>
      <c r="M5" s="16">
        <v>24</v>
      </c>
      <c r="N5" s="16">
        <v>50</v>
      </c>
      <c r="O5" s="16">
        <v>730</v>
      </c>
      <c r="P5" s="16">
        <v>0</v>
      </c>
      <c r="Q5" s="16">
        <v>57</v>
      </c>
      <c r="R5" s="16">
        <v>20</v>
      </c>
      <c r="S5" s="16">
        <v>0</v>
      </c>
      <c r="T5" s="16">
        <v>580</v>
      </c>
      <c r="U5" s="16">
        <v>305</v>
      </c>
      <c r="V5" s="16">
        <v>65</v>
      </c>
      <c r="W5" s="16">
        <v>50</v>
      </c>
      <c r="X5" s="16">
        <v>188</v>
      </c>
      <c r="Y5" s="16">
        <v>1253</v>
      </c>
      <c r="Z5" s="16">
        <v>332</v>
      </c>
      <c r="AA5" s="16">
        <v>332</v>
      </c>
      <c r="AB5" s="16">
        <v>10</v>
      </c>
      <c r="AC5" s="16">
        <v>0</v>
      </c>
      <c r="AD5" s="16">
        <v>0</v>
      </c>
      <c r="AE5" s="16">
        <v>500</v>
      </c>
      <c r="AF5" s="16">
        <v>0</v>
      </c>
      <c r="AG5" s="16">
        <v>10</v>
      </c>
      <c r="AH5" s="16">
        <v>0</v>
      </c>
      <c r="AI5" s="16">
        <v>50</v>
      </c>
      <c r="AJ5" s="16">
        <v>50</v>
      </c>
      <c r="AK5" s="16">
        <v>0</v>
      </c>
      <c r="AL5" s="16"/>
      <c r="AM5" s="16">
        <f>SUM(D5:AK5)</f>
        <v>14171</v>
      </c>
      <c r="AN5" s="3">
        <v>14169</v>
      </c>
      <c r="AO5" s="3">
        <f t="shared" ref="AO5:AO8" si="0">AM5-AN5</f>
        <v>2</v>
      </c>
    </row>
    <row r="6" s="3" customFormat="1" ht="70" customHeight="1" spans="1:41">
      <c r="A6" s="13">
        <v>2</v>
      </c>
      <c r="B6" s="14" t="s">
        <v>42</v>
      </c>
      <c r="C6" s="15" t="s">
        <v>43</v>
      </c>
      <c r="D6" s="16">
        <v>0</v>
      </c>
      <c r="E6" s="16">
        <v>302</v>
      </c>
      <c r="F6" s="16">
        <v>0</v>
      </c>
      <c r="G6" s="16">
        <v>0</v>
      </c>
      <c r="H6" s="16">
        <v>0</v>
      </c>
      <c r="I6" s="16">
        <v>0</v>
      </c>
      <c r="J6" s="16">
        <v>20</v>
      </c>
      <c r="K6" s="16">
        <v>3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20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27"/>
      <c r="AM6" s="27">
        <f>SUM(D6:AK6)</f>
        <v>345</v>
      </c>
      <c r="AN6" s="3">
        <v>345</v>
      </c>
      <c r="AO6" s="3">
        <f t="shared" si="0"/>
        <v>0</v>
      </c>
    </row>
    <row r="7" s="3" customFormat="1" ht="70" customHeight="1" spans="1:41">
      <c r="A7" s="13">
        <v>3</v>
      </c>
      <c r="B7" s="14" t="s">
        <v>44</v>
      </c>
      <c r="C7" s="15" t="s">
        <v>41</v>
      </c>
      <c r="D7" s="16">
        <v>121</v>
      </c>
      <c r="E7" s="16">
        <v>104</v>
      </c>
      <c r="F7" s="16">
        <v>50</v>
      </c>
      <c r="G7" s="16">
        <v>0</v>
      </c>
      <c r="H7" s="16">
        <v>0</v>
      </c>
      <c r="I7" s="16">
        <v>3</v>
      </c>
      <c r="J7" s="16">
        <v>0</v>
      </c>
      <c r="K7" s="16">
        <v>7</v>
      </c>
      <c r="L7" s="16">
        <v>25</v>
      </c>
      <c r="M7" s="16">
        <v>0</v>
      </c>
      <c r="N7" s="16">
        <v>14</v>
      </c>
      <c r="O7" s="16">
        <v>20</v>
      </c>
      <c r="P7" s="20">
        <v>0</v>
      </c>
      <c r="Q7" s="16">
        <v>47</v>
      </c>
      <c r="R7" s="16">
        <v>0</v>
      </c>
      <c r="S7" s="16">
        <v>5</v>
      </c>
      <c r="T7" s="16">
        <v>0</v>
      </c>
      <c r="U7" s="16">
        <v>0</v>
      </c>
      <c r="V7" s="16">
        <v>10</v>
      </c>
      <c r="W7" s="16">
        <v>0</v>
      </c>
      <c r="X7" s="16">
        <v>26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20">
        <v>0</v>
      </c>
      <c r="AG7" s="20">
        <v>0</v>
      </c>
      <c r="AH7" s="20">
        <v>0</v>
      </c>
      <c r="AI7" s="20">
        <v>0</v>
      </c>
      <c r="AJ7" s="20">
        <v>0</v>
      </c>
      <c r="AK7" s="20">
        <v>0</v>
      </c>
      <c r="AL7" s="27"/>
      <c r="AM7" s="27">
        <f>SUM(D7:AK7)</f>
        <v>432</v>
      </c>
      <c r="AN7" s="3">
        <v>432</v>
      </c>
      <c r="AO7" s="3">
        <f t="shared" si="0"/>
        <v>0</v>
      </c>
    </row>
    <row r="8" s="3" customFormat="1" ht="70" customHeight="1" spans="1:41">
      <c r="A8" s="13">
        <v>4</v>
      </c>
      <c r="B8" s="14" t="s">
        <v>45</v>
      </c>
      <c r="C8" s="15" t="s">
        <v>41</v>
      </c>
      <c r="D8" s="16">
        <v>3185</v>
      </c>
      <c r="E8" s="16">
        <v>988</v>
      </c>
      <c r="F8" s="16">
        <v>270</v>
      </c>
      <c r="G8" s="16">
        <v>150</v>
      </c>
      <c r="H8" s="16">
        <v>220</v>
      </c>
      <c r="I8" s="16">
        <v>199</v>
      </c>
      <c r="J8" s="16">
        <v>200</v>
      </c>
      <c r="K8" s="16">
        <v>15</v>
      </c>
      <c r="L8" s="16">
        <v>5</v>
      </c>
      <c r="M8" s="16">
        <v>9</v>
      </c>
      <c r="N8" s="16">
        <v>50</v>
      </c>
      <c r="O8" s="16">
        <v>330</v>
      </c>
      <c r="P8" s="16">
        <v>0</v>
      </c>
      <c r="Q8" s="16">
        <v>0</v>
      </c>
      <c r="R8" s="16">
        <v>10</v>
      </c>
      <c r="S8" s="16">
        <v>0</v>
      </c>
      <c r="T8" s="16">
        <v>200</v>
      </c>
      <c r="U8" s="16">
        <v>108</v>
      </c>
      <c r="V8" s="16">
        <v>32</v>
      </c>
      <c r="W8" s="16">
        <v>0</v>
      </c>
      <c r="X8" s="16">
        <v>0</v>
      </c>
      <c r="Y8" s="16">
        <v>123</v>
      </c>
      <c r="Z8" s="16">
        <v>100</v>
      </c>
      <c r="AA8" s="16">
        <v>100</v>
      </c>
      <c r="AB8" s="16">
        <v>11</v>
      </c>
      <c r="AC8" s="16">
        <v>0</v>
      </c>
      <c r="AD8" s="16">
        <v>0</v>
      </c>
      <c r="AE8" s="16">
        <v>60</v>
      </c>
      <c r="AF8" s="16">
        <v>0</v>
      </c>
      <c r="AG8" s="16">
        <v>5</v>
      </c>
      <c r="AH8" s="16">
        <v>0</v>
      </c>
      <c r="AI8" s="16">
        <v>0</v>
      </c>
      <c r="AJ8" s="16">
        <v>0</v>
      </c>
      <c r="AK8" s="16">
        <v>0</v>
      </c>
      <c r="AL8" s="27"/>
      <c r="AM8" s="27">
        <f>SUM(D8:AK8)</f>
        <v>6370</v>
      </c>
      <c r="AN8" s="3">
        <v>6368</v>
      </c>
      <c r="AO8" s="3">
        <f t="shared" si="0"/>
        <v>2</v>
      </c>
    </row>
    <row r="9" s="3" customFormat="1" ht="70" customHeight="1" spans="1:40">
      <c r="A9" s="13">
        <v>5</v>
      </c>
      <c r="B9" s="14" t="s">
        <v>46</v>
      </c>
      <c r="C9" s="15" t="s">
        <v>41</v>
      </c>
      <c r="D9" s="16">
        <v>529</v>
      </c>
      <c r="E9" s="16">
        <v>848</v>
      </c>
      <c r="F9" s="16">
        <v>290</v>
      </c>
      <c r="G9" s="16">
        <v>140</v>
      </c>
      <c r="H9" s="16">
        <v>240</v>
      </c>
      <c r="I9" s="16">
        <v>190</v>
      </c>
      <c r="J9" s="16">
        <v>170</v>
      </c>
      <c r="K9" s="16">
        <v>11</v>
      </c>
      <c r="L9" s="16">
        <v>50</v>
      </c>
      <c r="M9" s="16">
        <v>4</v>
      </c>
      <c r="N9" s="16">
        <v>185</v>
      </c>
      <c r="O9" s="16">
        <v>430</v>
      </c>
      <c r="P9" s="16">
        <v>0</v>
      </c>
      <c r="Q9" s="16">
        <v>62</v>
      </c>
      <c r="R9" s="16">
        <v>9</v>
      </c>
      <c r="S9" s="16">
        <v>27</v>
      </c>
      <c r="T9" s="16">
        <v>110</v>
      </c>
      <c r="U9" s="16">
        <v>158</v>
      </c>
      <c r="V9" s="16">
        <v>37</v>
      </c>
      <c r="W9" s="16">
        <v>0</v>
      </c>
      <c r="X9" s="16">
        <v>15</v>
      </c>
      <c r="Y9" s="16">
        <v>188</v>
      </c>
      <c r="Z9" s="16">
        <v>50</v>
      </c>
      <c r="AA9" s="16">
        <v>51</v>
      </c>
      <c r="AB9" s="16">
        <v>0</v>
      </c>
      <c r="AC9" s="16">
        <v>0</v>
      </c>
      <c r="AD9" s="16">
        <v>0</v>
      </c>
      <c r="AE9" s="16">
        <v>60</v>
      </c>
      <c r="AF9" s="16">
        <v>0</v>
      </c>
      <c r="AG9" s="16">
        <v>5</v>
      </c>
      <c r="AH9" s="16">
        <v>0</v>
      </c>
      <c r="AI9" s="16">
        <v>0</v>
      </c>
      <c r="AJ9" s="16">
        <v>0</v>
      </c>
      <c r="AK9" s="16">
        <v>0</v>
      </c>
      <c r="AL9" s="27"/>
      <c r="AM9" s="27">
        <v>3859</v>
      </c>
      <c r="AN9" s="3">
        <v>3859</v>
      </c>
    </row>
    <row r="10" s="3" customFormat="1" ht="70" customHeight="1" spans="1:41">
      <c r="A10" s="13">
        <v>6</v>
      </c>
      <c r="B10" s="14" t="s">
        <v>47</v>
      </c>
      <c r="C10" s="15" t="s">
        <v>41</v>
      </c>
      <c r="D10" s="16">
        <v>200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25</v>
      </c>
      <c r="O10" s="16">
        <v>55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25</v>
      </c>
      <c r="AA10" s="16">
        <v>25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27"/>
      <c r="AM10" s="27">
        <f t="shared" ref="AM10:AM37" si="1">SUM(D10:AK10)</f>
        <v>330</v>
      </c>
      <c r="AN10" s="3">
        <v>330</v>
      </c>
      <c r="AO10" s="3">
        <f t="shared" ref="AO10:AO68" si="2">AM10-AN10</f>
        <v>0</v>
      </c>
    </row>
    <row r="11" s="3" customFormat="1" ht="70" customHeight="1" spans="1:41">
      <c r="A11" s="13">
        <v>7</v>
      </c>
      <c r="B11" s="14" t="s">
        <v>48</v>
      </c>
      <c r="C11" s="15" t="s">
        <v>41</v>
      </c>
      <c r="D11" s="16">
        <v>453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5</v>
      </c>
      <c r="P11" s="16">
        <v>0</v>
      </c>
      <c r="Q11" s="16">
        <v>0</v>
      </c>
      <c r="R11" s="16">
        <v>0</v>
      </c>
      <c r="S11" s="16">
        <v>22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20</v>
      </c>
      <c r="Z11" s="16">
        <v>25</v>
      </c>
      <c r="AA11" s="16">
        <v>25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/>
      <c r="AK11" s="16">
        <v>0</v>
      </c>
      <c r="AL11" s="27"/>
      <c r="AM11" s="27">
        <f t="shared" si="1"/>
        <v>550</v>
      </c>
      <c r="AN11" s="3">
        <v>549</v>
      </c>
      <c r="AO11" s="3">
        <f t="shared" si="2"/>
        <v>1</v>
      </c>
    </row>
    <row r="12" s="3" customFormat="1" ht="70" customHeight="1" spans="1:41">
      <c r="A12" s="13">
        <v>8</v>
      </c>
      <c r="B12" s="14" t="s">
        <v>49</v>
      </c>
      <c r="C12" s="15" t="s">
        <v>41</v>
      </c>
      <c r="D12" s="16">
        <v>0</v>
      </c>
      <c r="E12" s="16">
        <v>449</v>
      </c>
      <c r="F12" s="16">
        <v>0</v>
      </c>
      <c r="G12" s="16">
        <v>0</v>
      </c>
      <c r="H12" s="16">
        <v>0</v>
      </c>
      <c r="I12" s="16">
        <v>0</v>
      </c>
      <c r="J12" s="16">
        <v>200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200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27"/>
      <c r="AM12" s="27">
        <f t="shared" si="1"/>
        <v>849</v>
      </c>
      <c r="AN12" s="3">
        <v>849</v>
      </c>
      <c r="AO12" s="3">
        <f t="shared" si="2"/>
        <v>0</v>
      </c>
    </row>
    <row r="13" s="3" customFormat="1" ht="70" customHeight="1" spans="1:41">
      <c r="A13" s="13">
        <v>9</v>
      </c>
      <c r="B13" s="14" t="s">
        <v>50</v>
      </c>
      <c r="C13" s="15" t="s">
        <v>41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27"/>
      <c r="AM13" s="27">
        <f t="shared" si="1"/>
        <v>0</v>
      </c>
      <c r="AN13" s="3">
        <v>0</v>
      </c>
      <c r="AO13" s="3">
        <f t="shared" si="2"/>
        <v>0</v>
      </c>
    </row>
    <row r="14" s="3" customFormat="1" ht="70" customHeight="1" spans="1:41">
      <c r="A14" s="13">
        <v>10</v>
      </c>
      <c r="B14" s="14" t="s">
        <v>51</v>
      </c>
      <c r="C14" s="15" t="s">
        <v>52</v>
      </c>
      <c r="D14" s="16">
        <v>2954</v>
      </c>
      <c r="E14" s="16">
        <v>50</v>
      </c>
      <c r="F14" s="16">
        <v>50</v>
      </c>
      <c r="G14" s="16">
        <v>100</v>
      </c>
      <c r="H14" s="16">
        <v>50</v>
      </c>
      <c r="I14" s="16">
        <v>50</v>
      </c>
      <c r="J14" s="16">
        <v>50</v>
      </c>
      <c r="K14" s="16">
        <v>0</v>
      </c>
      <c r="L14" s="16">
        <v>0</v>
      </c>
      <c r="M14" s="16">
        <v>0</v>
      </c>
      <c r="N14" s="16">
        <v>50</v>
      </c>
      <c r="O14" s="16">
        <v>0</v>
      </c>
      <c r="P14" s="16">
        <v>10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10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27"/>
      <c r="AM14" s="27">
        <f t="shared" si="1"/>
        <v>3374</v>
      </c>
      <c r="AN14" s="3">
        <v>3374</v>
      </c>
      <c r="AO14" s="3">
        <f t="shared" si="2"/>
        <v>0</v>
      </c>
    </row>
    <row r="15" s="3" customFormat="1" ht="70" customHeight="1" spans="1:41">
      <c r="A15" s="13">
        <v>11</v>
      </c>
      <c r="B15" s="14" t="s">
        <v>53</v>
      </c>
      <c r="C15" s="15" t="s">
        <v>43</v>
      </c>
      <c r="D15" s="16">
        <v>1880</v>
      </c>
      <c r="E15" s="16">
        <v>52</v>
      </c>
      <c r="F15" s="16">
        <v>50</v>
      </c>
      <c r="G15" s="16">
        <v>50</v>
      </c>
      <c r="H15" s="16">
        <v>50</v>
      </c>
      <c r="I15" s="16">
        <v>50</v>
      </c>
      <c r="J15" s="16">
        <v>50</v>
      </c>
      <c r="K15" s="16">
        <v>0</v>
      </c>
      <c r="L15" s="16">
        <v>0</v>
      </c>
      <c r="M15" s="16">
        <v>0</v>
      </c>
      <c r="N15" s="16">
        <v>20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27"/>
      <c r="AM15" s="27">
        <f t="shared" si="1"/>
        <v>2202</v>
      </c>
      <c r="AN15" s="3">
        <v>2202</v>
      </c>
      <c r="AO15" s="3">
        <f t="shared" si="2"/>
        <v>0</v>
      </c>
    </row>
    <row r="16" s="3" customFormat="1" ht="70" customHeight="1" spans="1:41">
      <c r="A16" s="13">
        <v>12</v>
      </c>
      <c r="B16" s="14" t="s">
        <v>54</v>
      </c>
      <c r="C16" s="15" t="s">
        <v>41</v>
      </c>
      <c r="D16" s="16">
        <v>0</v>
      </c>
      <c r="E16" s="16">
        <v>180</v>
      </c>
      <c r="F16" s="16">
        <v>40</v>
      </c>
      <c r="G16" s="16">
        <v>50</v>
      </c>
      <c r="H16" s="16">
        <v>50</v>
      </c>
      <c r="I16" s="16">
        <v>40</v>
      </c>
      <c r="J16" s="16">
        <v>100</v>
      </c>
      <c r="K16" s="16">
        <v>0</v>
      </c>
      <c r="L16" s="16">
        <v>0</v>
      </c>
      <c r="M16" s="16">
        <v>0</v>
      </c>
      <c r="N16" s="16">
        <v>25</v>
      </c>
      <c r="O16" s="16">
        <v>0</v>
      </c>
      <c r="P16" s="16">
        <v>0</v>
      </c>
      <c r="Q16" s="16">
        <v>0</v>
      </c>
      <c r="R16" s="16">
        <v>0</v>
      </c>
      <c r="S16" s="16">
        <v>27</v>
      </c>
      <c r="T16" s="16">
        <v>100</v>
      </c>
      <c r="U16" s="16">
        <v>0</v>
      </c>
      <c r="V16" s="16">
        <v>0</v>
      </c>
      <c r="W16" s="16">
        <v>0</v>
      </c>
      <c r="X16" s="16">
        <v>0</v>
      </c>
      <c r="Y16" s="16">
        <v>200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27"/>
      <c r="AM16" s="27">
        <f t="shared" si="1"/>
        <v>812</v>
      </c>
      <c r="AN16" s="3">
        <v>815</v>
      </c>
      <c r="AO16" s="3">
        <f t="shared" si="2"/>
        <v>-3</v>
      </c>
    </row>
    <row r="17" s="3" customFormat="1" ht="70" customHeight="1" spans="1:41">
      <c r="A17" s="13">
        <v>13</v>
      </c>
      <c r="B17" s="14" t="s">
        <v>55</v>
      </c>
      <c r="C17" s="15" t="s">
        <v>41</v>
      </c>
      <c r="D17" s="16">
        <v>2</v>
      </c>
      <c r="E17" s="16">
        <v>20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10</v>
      </c>
      <c r="U17" s="16">
        <v>10</v>
      </c>
      <c r="V17" s="16">
        <v>1</v>
      </c>
      <c r="W17" s="16">
        <v>0</v>
      </c>
      <c r="X17" s="16">
        <v>45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27"/>
      <c r="AM17" s="27">
        <f t="shared" si="1"/>
        <v>88</v>
      </c>
      <c r="AN17" s="3">
        <v>88</v>
      </c>
      <c r="AO17" s="3">
        <f t="shared" si="2"/>
        <v>0</v>
      </c>
    </row>
    <row r="18" s="3" customFormat="1" ht="70" customHeight="1" spans="1:41">
      <c r="A18" s="13">
        <v>14</v>
      </c>
      <c r="B18" s="14" t="s">
        <v>56</v>
      </c>
      <c r="C18" s="15" t="s">
        <v>41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33</v>
      </c>
      <c r="O18" s="16">
        <v>2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27"/>
      <c r="AM18" s="27">
        <f t="shared" si="1"/>
        <v>35</v>
      </c>
      <c r="AN18" s="3">
        <v>35</v>
      </c>
      <c r="AO18" s="3">
        <f t="shared" si="2"/>
        <v>0</v>
      </c>
    </row>
    <row r="19" s="3" customFormat="1" ht="70" customHeight="1" spans="1:41">
      <c r="A19" s="13">
        <v>15</v>
      </c>
      <c r="B19" s="14" t="s">
        <v>57</v>
      </c>
      <c r="C19" s="15" t="s">
        <v>58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200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383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/>
      <c r="AK19" s="16">
        <v>0</v>
      </c>
      <c r="AL19" s="27"/>
      <c r="AM19" s="27">
        <f t="shared" si="1"/>
        <v>583</v>
      </c>
      <c r="AN19" s="3">
        <v>583</v>
      </c>
      <c r="AO19" s="3">
        <f t="shared" si="2"/>
        <v>0</v>
      </c>
    </row>
    <row r="20" s="3" customFormat="1" ht="70" customHeight="1" spans="1:41">
      <c r="A20" s="13">
        <v>16</v>
      </c>
      <c r="B20" s="14" t="s">
        <v>59</v>
      </c>
      <c r="C20" s="15" t="s">
        <v>41</v>
      </c>
      <c r="D20" s="16">
        <v>608</v>
      </c>
      <c r="E20" s="16">
        <v>416</v>
      </c>
      <c r="F20" s="16">
        <v>0</v>
      </c>
      <c r="G20" s="16">
        <v>0</v>
      </c>
      <c r="H20" s="16">
        <v>0</v>
      </c>
      <c r="I20" s="16">
        <v>0</v>
      </c>
      <c r="J20" s="16">
        <v>154</v>
      </c>
      <c r="K20" s="16">
        <v>3</v>
      </c>
      <c r="L20" s="16">
        <v>0</v>
      </c>
      <c r="M20" s="16">
        <v>0</v>
      </c>
      <c r="N20" s="16">
        <v>10</v>
      </c>
      <c r="O20" s="16">
        <v>197</v>
      </c>
      <c r="P20" s="16">
        <v>5</v>
      </c>
      <c r="Q20" s="16">
        <v>20</v>
      </c>
      <c r="R20" s="16">
        <v>11</v>
      </c>
      <c r="S20" s="16">
        <v>0</v>
      </c>
      <c r="T20" s="16">
        <v>170</v>
      </c>
      <c r="U20" s="16">
        <v>159</v>
      </c>
      <c r="V20" s="16">
        <v>50</v>
      </c>
      <c r="W20" s="16">
        <v>0</v>
      </c>
      <c r="X20" s="16">
        <v>0</v>
      </c>
      <c r="Y20" s="16">
        <v>150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40</v>
      </c>
      <c r="AF20" s="16">
        <v>0</v>
      </c>
      <c r="AG20" s="16">
        <v>5</v>
      </c>
      <c r="AH20" s="16">
        <v>2</v>
      </c>
      <c r="AI20" s="16">
        <v>0</v>
      </c>
      <c r="AJ20" s="16">
        <v>0</v>
      </c>
      <c r="AK20" s="16">
        <v>0</v>
      </c>
      <c r="AL20" s="27"/>
      <c r="AM20" s="27">
        <f t="shared" si="1"/>
        <v>2000</v>
      </c>
      <c r="AN20" s="3">
        <v>2005</v>
      </c>
      <c r="AO20" s="3">
        <f t="shared" si="2"/>
        <v>-5</v>
      </c>
    </row>
    <row r="21" s="3" customFormat="1" ht="70" customHeight="1" spans="1:41">
      <c r="A21" s="13">
        <v>17</v>
      </c>
      <c r="B21" s="14" t="s">
        <v>60</v>
      </c>
      <c r="C21" s="15" t="s">
        <v>41</v>
      </c>
      <c r="D21" s="16">
        <v>33.5</v>
      </c>
      <c r="E21" s="16">
        <v>119.5</v>
      </c>
      <c r="F21" s="16">
        <v>3</v>
      </c>
      <c r="G21" s="16">
        <v>16</v>
      </c>
      <c r="H21" s="16">
        <v>3</v>
      </c>
      <c r="I21" s="16">
        <v>2</v>
      </c>
      <c r="J21" s="16">
        <v>4</v>
      </c>
      <c r="K21" s="16">
        <v>0</v>
      </c>
      <c r="L21" s="16">
        <v>2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61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27"/>
      <c r="AM21" s="27">
        <f t="shared" si="1"/>
        <v>244</v>
      </c>
      <c r="AN21" s="3">
        <v>212</v>
      </c>
      <c r="AO21" s="3">
        <f t="shared" si="2"/>
        <v>32</v>
      </c>
    </row>
    <row r="22" s="4" customFormat="1" ht="70" customHeight="1" spans="1:41">
      <c r="A22" s="13">
        <v>18</v>
      </c>
      <c r="B22" s="17" t="s">
        <v>61</v>
      </c>
      <c r="C22" s="18" t="s">
        <v>41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40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/>
      <c r="AK22" s="19">
        <v>0</v>
      </c>
      <c r="AL22" s="28"/>
      <c r="AM22" s="28">
        <f t="shared" si="1"/>
        <v>40</v>
      </c>
      <c r="AN22" s="4">
        <v>40</v>
      </c>
      <c r="AO22" s="4">
        <f t="shared" si="2"/>
        <v>0</v>
      </c>
    </row>
    <row r="23" s="3" customFormat="1" ht="70" customHeight="1" spans="1:41">
      <c r="A23" s="13">
        <v>19</v>
      </c>
      <c r="B23" s="14" t="s">
        <v>62</v>
      </c>
      <c r="C23" s="15" t="s">
        <v>63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2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27"/>
      <c r="AM23" s="27">
        <f t="shared" si="1"/>
        <v>2</v>
      </c>
      <c r="AN23" s="3">
        <v>2</v>
      </c>
      <c r="AO23" s="3">
        <f t="shared" si="2"/>
        <v>0</v>
      </c>
    </row>
    <row r="24" s="3" customFormat="1" ht="70" customHeight="1" spans="1:41">
      <c r="A24" s="13">
        <v>20</v>
      </c>
      <c r="B24" s="14" t="s">
        <v>64</v>
      </c>
      <c r="C24" s="15" t="s">
        <v>41</v>
      </c>
      <c r="D24" s="16">
        <v>19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1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27"/>
      <c r="AM24" s="27">
        <f t="shared" si="1"/>
        <v>20</v>
      </c>
      <c r="AN24" s="3">
        <v>20</v>
      </c>
      <c r="AO24" s="3">
        <f t="shared" si="2"/>
        <v>0</v>
      </c>
    </row>
    <row r="25" s="3" customFormat="1" ht="70" customHeight="1" spans="1:41">
      <c r="A25" s="13">
        <v>21</v>
      </c>
      <c r="B25" s="14" t="s">
        <v>65</v>
      </c>
      <c r="C25" s="15" t="s">
        <v>58</v>
      </c>
      <c r="D25" s="16">
        <v>250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27"/>
      <c r="AM25" s="27">
        <f t="shared" si="1"/>
        <v>250</v>
      </c>
      <c r="AN25" s="3">
        <v>250</v>
      </c>
      <c r="AO25" s="3">
        <f t="shared" si="2"/>
        <v>0</v>
      </c>
    </row>
    <row r="26" s="3" customFormat="1" ht="70" customHeight="1" spans="1:41">
      <c r="A26" s="13">
        <v>22</v>
      </c>
      <c r="B26" s="14" t="s">
        <v>66</v>
      </c>
      <c r="C26" s="15" t="s">
        <v>58</v>
      </c>
      <c r="D26" s="16">
        <v>300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27"/>
      <c r="AM26" s="27">
        <f t="shared" si="1"/>
        <v>300</v>
      </c>
      <c r="AN26" s="3">
        <v>300</v>
      </c>
      <c r="AO26" s="3">
        <f t="shared" si="2"/>
        <v>0</v>
      </c>
    </row>
    <row r="27" s="3" customFormat="1" ht="70" customHeight="1" spans="1:41">
      <c r="A27" s="13">
        <v>23</v>
      </c>
      <c r="B27" s="14" t="s">
        <v>67</v>
      </c>
      <c r="C27" s="15" t="s">
        <v>58</v>
      </c>
      <c r="D27" s="16">
        <v>300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27"/>
      <c r="AM27" s="27">
        <f t="shared" si="1"/>
        <v>300</v>
      </c>
      <c r="AN27" s="3">
        <v>300</v>
      </c>
      <c r="AO27" s="3">
        <f t="shared" si="2"/>
        <v>0</v>
      </c>
    </row>
    <row r="28" s="3" customFormat="1" ht="70" customHeight="1" spans="1:41">
      <c r="A28" s="13">
        <v>24</v>
      </c>
      <c r="B28" s="14" t="s">
        <v>68</v>
      </c>
      <c r="C28" s="15" t="s">
        <v>58</v>
      </c>
      <c r="D28" s="16">
        <v>200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27"/>
      <c r="AM28" s="27">
        <f t="shared" si="1"/>
        <v>200</v>
      </c>
      <c r="AN28" s="3">
        <v>200</v>
      </c>
      <c r="AO28" s="3">
        <f t="shared" si="2"/>
        <v>0</v>
      </c>
    </row>
    <row r="29" s="3" customFormat="1" ht="70" customHeight="1" spans="1:41">
      <c r="A29" s="13">
        <v>25</v>
      </c>
      <c r="B29" s="14" t="s">
        <v>69</v>
      </c>
      <c r="C29" s="15" t="s">
        <v>58</v>
      </c>
      <c r="D29" s="16">
        <v>50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27"/>
      <c r="AM29" s="27">
        <f t="shared" si="1"/>
        <v>50</v>
      </c>
      <c r="AN29" s="3">
        <v>50</v>
      </c>
      <c r="AO29" s="3">
        <f t="shared" si="2"/>
        <v>0</v>
      </c>
    </row>
    <row r="30" s="3" customFormat="1" ht="70" customHeight="1" spans="1:41">
      <c r="A30" s="13">
        <v>26</v>
      </c>
      <c r="B30" s="14" t="s">
        <v>70</v>
      </c>
      <c r="C30" s="15" t="s">
        <v>58</v>
      </c>
      <c r="D30" s="16">
        <v>300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27"/>
      <c r="AM30" s="27">
        <f t="shared" si="1"/>
        <v>300</v>
      </c>
      <c r="AN30" s="3">
        <v>300</v>
      </c>
      <c r="AO30" s="3">
        <f t="shared" si="2"/>
        <v>0</v>
      </c>
    </row>
    <row r="31" s="3" customFormat="1" ht="70" customHeight="1" spans="1:41">
      <c r="A31" s="13">
        <v>27</v>
      </c>
      <c r="B31" s="14" t="s">
        <v>71</v>
      </c>
      <c r="C31" s="15" t="s">
        <v>63</v>
      </c>
      <c r="D31" s="16">
        <v>2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3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27"/>
      <c r="AM31" s="27">
        <f t="shared" si="1"/>
        <v>5</v>
      </c>
      <c r="AN31" s="3">
        <v>2</v>
      </c>
      <c r="AO31" s="3">
        <f t="shared" si="2"/>
        <v>3</v>
      </c>
    </row>
    <row r="32" s="3" customFormat="1" ht="70" customHeight="1" spans="1:41">
      <c r="A32" s="13">
        <v>28</v>
      </c>
      <c r="B32" s="14" t="s">
        <v>72</v>
      </c>
      <c r="C32" s="15" t="s">
        <v>41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1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27"/>
      <c r="AM32" s="27">
        <f t="shared" si="1"/>
        <v>1</v>
      </c>
      <c r="AN32" s="3">
        <v>1</v>
      </c>
      <c r="AO32" s="3">
        <f t="shared" si="2"/>
        <v>0</v>
      </c>
    </row>
    <row r="33" s="3" customFormat="1" ht="70" customHeight="1" spans="1:41">
      <c r="A33" s="13">
        <v>29</v>
      </c>
      <c r="B33" s="14" t="s">
        <v>73</v>
      </c>
      <c r="C33" s="15" t="s">
        <v>41</v>
      </c>
      <c r="D33" s="16">
        <v>17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/>
      <c r="AK33" s="16">
        <v>0</v>
      </c>
      <c r="AL33" s="27"/>
      <c r="AM33" s="27">
        <f t="shared" si="1"/>
        <v>17</v>
      </c>
      <c r="AN33" s="3">
        <v>17</v>
      </c>
      <c r="AO33" s="3">
        <f t="shared" si="2"/>
        <v>0</v>
      </c>
    </row>
    <row r="34" s="3" customFormat="1" ht="70" customHeight="1" spans="1:41">
      <c r="A34" s="13">
        <v>30</v>
      </c>
      <c r="B34" s="14" t="s">
        <v>74</v>
      </c>
      <c r="C34" s="15" t="s">
        <v>52</v>
      </c>
      <c r="D34" s="16">
        <v>37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27"/>
      <c r="AM34" s="27">
        <f t="shared" si="1"/>
        <v>37</v>
      </c>
      <c r="AN34" s="3">
        <v>37</v>
      </c>
      <c r="AO34" s="3">
        <f t="shared" si="2"/>
        <v>0</v>
      </c>
    </row>
    <row r="35" s="3" customFormat="1" ht="70" customHeight="1" spans="1:41">
      <c r="A35" s="13">
        <v>31</v>
      </c>
      <c r="B35" s="14" t="s">
        <v>75</v>
      </c>
      <c r="C35" s="15" t="s">
        <v>52</v>
      </c>
      <c r="D35" s="16">
        <v>4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27"/>
      <c r="AM35" s="27">
        <f t="shared" si="1"/>
        <v>4</v>
      </c>
      <c r="AN35" s="3">
        <v>4</v>
      </c>
      <c r="AO35" s="3">
        <f t="shared" si="2"/>
        <v>0</v>
      </c>
    </row>
    <row r="36" s="3" customFormat="1" ht="70" customHeight="1" spans="1:41">
      <c r="A36" s="13">
        <v>32</v>
      </c>
      <c r="B36" s="14" t="s">
        <v>76</v>
      </c>
      <c r="C36" s="15" t="s">
        <v>41</v>
      </c>
      <c r="D36" s="16">
        <v>1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27"/>
      <c r="AM36" s="27">
        <f t="shared" si="1"/>
        <v>1</v>
      </c>
      <c r="AN36" s="3">
        <v>1</v>
      </c>
      <c r="AO36" s="3">
        <f t="shared" si="2"/>
        <v>0</v>
      </c>
    </row>
    <row r="37" s="3" customFormat="1" ht="70" customHeight="1" spans="1:41">
      <c r="A37" s="13">
        <v>33</v>
      </c>
      <c r="B37" s="14" t="s">
        <v>77</v>
      </c>
      <c r="C37" s="15" t="s">
        <v>78</v>
      </c>
      <c r="D37" s="16">
        <v>6124</v>
      </c>
      <c r="E37" s="16">
        <v>150</v>
      </c>
      <c r="F37" s="16">
        <v>300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30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600</v>
      </c>
      <c r="Y37" s="16">
        <v>0</v>
      </c>
      <c r="Z37" s="16">
        <v>0</v>
      </c>
      <c r="AA37" s="16">
        <v>0</v>
      </c>
      <c r="AB37" s="16">
        <v>330</v>
      </c>
      <c r="AC37" s="16">
        <v>0</v>
      </c>
      <c r="AD37" s="16">
        <v>24</v>
      </c>
      <c r="AE37" s="16">
        <v>0</v>
      </c>
      <c r="AF37" s="16">
        <v>384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27"/>
      <c r="AM37" s="27">
        <f t="shared" si="1"/>
        <v>7942</v>
      </c>
      <c r="AN37" s="3">
        <v>7912</v>
      </c>
      <c r="AO37" s="3">
        <f t="shared" si="2"/>
        <v>30</v>
      </c>
    </row>
    <row r="38" s="3" customFormat="1" ht="70" customHeight="1" spans="1:43">
      <c r="A38" s="13">
        <v>34</v>
      </c>
      <c r="B38" s="14" t="s">
        <v>79</v>
      </c>
      <c r="C38" s="15" t="s">
        <v>80</v>
      </c>
      <c r="D38" s="16">
        <v>49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19</v>
      </c>
      <c r="O38" s="16">
        <v>1</v>
      </c>
      <c r="P38" s="16">
        <v>0</v>
      </c>
      <c r="Q38" s="16">
        <v>0</v>
      </c>
      <c r="R38" s="16">
        <v>0</v>
      </c>
      <c r="S38" s="16">
        <v>0</v>
      </c>
      <c r="T38" s="16">
        <v>34</v>
      </c>
      <c r="U38" s="16">
        <v>0</v>
      </c>
      <c r="V38" s="16">
        <v>0</v>
      </c>
      <c r="W38" s="16">
        <v>200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5</v>
      </c>
      <c r="AF38" s="16">
        <v>0</v>
      </c>
      <c r="AG38" s="16">
        <v>0</v>
      </c>
      <c r="AH38" s="16">
        <v>0</v>
      </c>
      <c r="AI38" s="16">
        <v>0</v>
      </c>
      <c r="AJ38" s="16"/>
      <c r="AK38" s="16">
        <v>0</v>
      </c>
      <c r="AL38" s="27"/>
      <c r="AM38" s="27">
        <v>7</v>
      </c>
      <c r="AN38" s="3">
        <v>18</v>
      </c>
      <c r="AO38" s="3">
        <f t="shared" si="2"/>
        <v>-11</v>
      </c>
      <c r="AQ38" s="3" t="s">
        <v>81</v>
      </c>
    </row>
    <row r="39" s="3" customFormat="1" ht="70" customHeight="1" spans="1:41">
      <c r="A39" s="13">
        <v>35</v>
      </c>
      <c r="B39" s="14" t="s">
        <v>82</v>
      </c>
      <c r="C39" s="15" t="s">
        <v>83</v>
      </c>
      <c r="D39" s="16">
        <v>36</v>
      </c>
      <c r="E39" s="16">
        <v>50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15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27"/>
      <c r="AM39" s="27">
        <f t="shared" ref="AM39:AM68" si="3">SUM(D39:AK39)</f>
        <v>101</v>
      </c>
      <c r="AN39" s="3">
        <v>101</v>
      </c>
      <c r="AO39" s="3">
        <f t="shared" si="2"/>
        <v>0</v>
      </c>
    </row>
    <row r="40" s="3" customFormat="1" ht="70" customHeight="1" spans="1:41">
      <c r="A40" s="13">
        <v>36</v>
      </c>
      <c r="B40" s="17" t="s">
        <v>84</v>
      </c>
      <c r="C40" s="18" t="s">
        <v>83</v>
      </c>
      <c r="D40" s="16">
        <v>0</v>
      </c>
      <c r="E40" s="16">
        <v>10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20</v>
      </c>
      <c r="O40" s="16">
        <v>0</v>
      </c>
      <c r="P40" s="19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9">
        <v>0</v>
      </c>
      <c r="AE40" s="16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27"/>
      <c r="AM40" s="27">
        <f t="shared" si="3"/>
        <v>30</v>
      </c>
      <c r="AN40" s="3">
        <v>30</v>
      </c>
      <c r="AO40" s="3">
        <f t="shared" si="2"/>
        <v>0</v>
      </c>
    </row>
    <row r="41" s="3" customFormat="1" ht="70" customHeight="1" spans="1:41">
      <c r="A41" s="13">
        <v>37</v>
      </c>
      <c r="B41" s="14" t="s">
        <v>85</v>
      </c>
      <c r="C41" s="15" t="s">
        <v>41</v>
      </c>
      <c r="D41" s="16">
        <v>2</v>
      </c>
      <c r="E41" s="16">
        <v>0.9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27"/>
      <c r="AM41" s="27">
        <f t="shared" si="3"/>
        <v>2.9</v>
      </c>
      <c r="AN41" s="3">
        <v>4.9</v>
      </c>
      <c r="AO41" s="3">
        <f t="shared" si="2"/>
        <v>-2</v>
      </c>
    </row>
    <row r="42" s="3" customFormat="1" ht="70" customHeight="1" spans="1:41">
      <c r="A42" s="13">
        <v>38</v>
      </c>
      <c r="B42" s="14" t="s">
        <v>86</v>
      </c>
      <c r="C42" s="15" t="s">
        <v>83</v>
      </c>
      <c r="D42" s="16">
        <v>0</v>
      </c>
      <c r="E42" s="16">
        <v>0</v>
      </c>
      <c r="F42" s="16">
        <v>5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2</v>
      </c>
      <c r="P42" s="16">
        <v>4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/>
      <c r="AK42" s="16">
        <v>0</v>
      </c>
      <c r="AL42" s="27"/>
      <c r="AM42" s="27">
        <f t="shared" si="3"/>
        <v>11</v>
      </c>
      <c r="AN42" s="3">
        <v>11</v>
      </c>
      <c r="AO42" s="3">
        <f t="shared" si="2"/>
        <v>0</v>
      </c>
    </row>
    <row r="43" s="3" customFormat="1" ht="70" customHeight="1" spans="1:41">
      <c r="A43" s="13">
        <v>39</v>
      </c>
      <c r="B43" s="14" t="s">
        <v>87</v>
      </c>
      <c r="C43" s="15" t="s">
        <v>41</v>
      </c>
      <c r="D43" s="16">
        <v>472</v>
      </c>
      <c r="E43" s="16">
        <v>22</v>
      </c>
      <c r="F43" s="16">
        <v>80</v>
      </c>
      <c r="G43" s="16">
        <v>10</v>
      </c>
      <c r="H43" s="16">
        <v>10</v>
      </c>
      <c r="I43" s="16">
        <v>10</v>
      </c>
      <c r="J43" s="16">
        <v>10</v>
      </c>
      <c r="K43" s="16">
        <v>3</v>
      </c>
      <c r="L43" s="16">
        <v>5</v>
      </c>
      <c r="M43" s="16">
        <v>0</v>
      </c>
      <c r="N43" s="16">
        <v>5</v>
      </c>
      <c r="O43" s="16">
        <v>88</v>
      </c>
      <c r="P43" s="16">
        <v>3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2</v>
      </c>
      <c r="Y43" s="16">
        <v>89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27"/>
      <c r="AM43" s="27">
        <f t="shared" si="3"/>
        <v>809</v>
      </c>
      <c r="AN43" s="3">
        <v>804</v>
      </c>
      <c r="AO43" s="3">
        <f t="shared" si="2"/>
        <v>5</v>
      </c>
    </row>
    <row r="44" s="3" customFormat="1" ht="70" customHeight="1" spans="1:41">
      <c r="A44" s="13">
        <v>40</v>
      </c>
      <c r="B44" s="14" t="s">
        <v>88</v>
      </c>
      <c r="C44" s="15" t="s">
        <v>41</v>
      </c>
      <c r="D44" s="16">
        <v>7.3</v>
      </c>
      <c r="E44" s="16">
        <v>29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5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3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27"/>
      <c r="AM44" s="27">
        <f t="shared" si="3"/>
        <v>44.3</v>
      </c>
      <c r="AN44" s="3">
        <v>44.3</v>
      </c>
      <c r="AO44" s="3">
        <f t="shared" si="2"/>
        <v>0</v>
      </c>
    </row>
    <row r="45" s="3" customFormat="1" ht="70" customHeight="1" spans="1:41">
      <c r="A45" s="13">
        <v>41</v>
      </c>
      <c r="B45" s="14" t="s">
        <v>89</v>
      </c>
      <c r="C45" s="15" t="s">
        <v>90</v>
      </c>
      <c r="D45" s="16">
        <v>0</v>
      </c>
      <c r="E45" s="16">
        <v>0</v>
      </c>
      <c r="F45" s="16">
        <v>60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50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10</v>
      </c>
      <c r="V45" s="16">
        <v>60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27"/>
      <c r="AM45" s="27">
        <f t="shared" si="3"/>
        <v>180</v>
      </c>
      <c r="AN45" s="3">
        <v>180</v>
      </c>
      <c r="AO45" s="3">
        <f t="shared" si="2"/>
        <v>0</v>
      </c>
    </row>
    <row r="46" s="3" customFormat="1" ht="70" customHeight="1" spans="1:41">
      <c r="A46" s="13">
        <v>42</v>
      </c>
      <c r="B46" s="14" t="s">
        <v>91</v>
      </c>
      <c r="C46" s="15" t="s">
        <v>92</v>
      </c>
      <c r="D46" s="16">
        <v>980</v>
      </c>
      <c r="E46" s="16">
        <v>0</v>
      </c>
      <c r="F46" s="16">
        <v>0</v>
      </c>
      <c r="G46" s="16">
        <v>0</v>
      </c>
      <c r="H46" s="16">
        <v>0</v>
      </c>
      <c r="I46" s="16">
        <v>40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330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27"/>
      <c r="AM46" s="27">
        <f t="shared" si="3"/>
        <v>1350</v>
      </c>
      <c r="AN46" s="3">
        <v>1350</v>
      </c>
      <c r="AO46" s="3">
        <f t="shared" si="2"/>
        <v>0</v>
      </c>
    </row>
    <row r="47" s="3" customFormat="1" ht="70" customHeight="1" spans="1:41">
      <c r="A47" s="13">
        <v>43</v>
      </c>
      <c r="B47" s="14" t="s">
        <v>93</v>
      </c>
      <c r="C47" s="15" t="s">
        <v>94</v>
      </c>
      <c r="D47" s="16">
        <v>0</v>
      </c>
      <c r="E47" s="16">
        <v>52</v>
      </c>
      <c r="F47" s="16">
        <v>0</v>
      </c>
      <c r="G47" s="16">
        <v>0</v>
      </c>
      <c r="H47" s="16">
        <v>30</v>
      </c>
      <c r="I47" s="16">
        <v>60</v>
      </c>
      <c r="J47" s="16">
        <v>0</v>
      </c>
      <c r="K47" s="16">
        <v>0</v>
      </c>
      <c r="L47" s="16">
        <v>0</v>
      </c>
      <c r="M47" s="16">
        <v>0</v>
      </c>
      <c r="N47" s="16">
        <v>9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27"/>
      <c r="AM47" s="27">
        <f t="shared" si="3"/>
        <v>151</v>
      </c>
      <c r="AN47" s="3">
        <v>151</v>
      </c>
      <c r="AO47" s="3">
        <f t="shared" si="2"/>
        <v>0</v>
      </c>
    </row>
    <row r="48" s="3" customFormat="1" ht="70" customHeight="1" spans="1:41">
      <c r="A48" s="13">
        <v>44</v>
      </c>
      <c r="B48" s="14" t="s">
        <v>95</v>
      </c>
      <c r="C48" s="15" t="s">
        <v>96</v>
      </c>
      <c r="D48" s="16">
        <v>1042</v>
      </c>
      <c r="E48" s="16">
        <v>200</v>
      </c>
      <c r="F48" s="16">
        <v>102</v>
      </c>
      <c r="G48" s="16">
        <v>97</v>
      </c>
      <c r="H48" s="16">
        <v>100</v>
      </c>
      <c r="I48" s="16">
        <v>88</v>
      </c>
      <c r="J48" s="16">
        <v>100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12</v>
      </c>
      <c r="Q48" s="16">
        <v>0</v>
      </c>
      <c r="R48" s="16">
        <v>0</v>
      </c>
      <c r="S48" s="16">
        <v>0</v>
      </c>
      <c r="T48" s="16">
        <v>0</v>
      </c>
      <c r="U48" s="16">
        <v>100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30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27"/>
      <c r="AM48" s="27">
        <f t="shared" si="3"/>
        <v>1871</v>
      </c>
      <c r="AN48" s="3">
        <v>1871</v>
      </c>
      <c r="AO48" s="3">
        <f t="shared" si="2"/>
        <v>0</v>
      </c>
    </row>
    <row r="49" s="3" customFormat="1" ht="70" customHeight="1" spans="1:41">
      <c r="A49" s="13">
        <v>45</v>
      </c>
      <c r="B49" s="14" t="s">
        <v>97</v>
      </c>
      <c r="C49" s="15" t="s">
        <v>98</v>
      </c>
      <c r="D49" s="16">
        <v>10</v>
      </c>
      <c r="E49" s="16">
        <v>0</v>
      </c>
      <c r="F49" s="16">
        <v>5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10</v>
      </c>
      <c r="O49" s="16">
        <v>20</v>
      </c>
      <c r="P49" s="16">
        <v>5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27"/>
      <c r="AM49" s="27">
        <f t="shared" si="3"/>
        <v>50</v>
      </c>
      <c r="AN49" s="3">
        <v>50</v>
      </c>
      <c r="AO49" s="3">
        <f t="shared" si="2"/>
        <v>0</v>
      </c>
    </row>
    <row r="50" s="3" customFormat="1" ht="70" customHeight="1" spans="1:41">
      <c r="A50" s="13">
        <v>46</v>
      </c>
      <c r="B50" s="14" t="s">
        <v>99</v>
      </c>
      <c r="C50" s="15" t="s">
        <v>41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1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3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27"/>
      <c r="AM50" s="27">
        <f t="shared" si="3"/>
        <v>4</v>
      </c>
      <c r="AN50" s="3">
        <v>4</v>
      </c>
      <c r="AO50" s="3">
        <f t="shared" si="2"/>
        <v>0</v>
      </c>
    </row>
    <row r="51" s="3" customFormat="1" ht="70" customHeight="1" spans="1:41">
      <c r="A51" s="13">
        <v>47</v>
      </c>
      <c r="B51" s="14" t="s">
        <v>100</v>
      </c>
      <c r="C51" s="15" t="s">
        <v>41</v>
      </c>
      <c r="D51" s="16">
        <v>6.5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2</v>
      </c>
      <c r="O51" s="16">
        <v>0</v>
      </c>
      <c r="P51" s="16">
        <v>0.5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27"/>
      <c r="AM51" s="27">
        <f t="shared" si="3"/>
        <v>9</v>
      </c>
      <c r="AN51" s="3">
        <v>9</v>
      </c>
      <c r="AO51" s="3">
        <f t="shared" si="2"/>
        <v>0</v>
      </c>
    </row>
    <row r="52" s="3" customFormat="1" ht="70" customHeight="1" spans="1:41">
      <c r="A52" s="13">
        <v>48</v>
      </c>
      <c r="B52" s="14" t="s">
        <v>101</v>
      </c>
      <c r="C52" s="15" t="s">
        <v>78</v>
      </c>
      <c r="D52" s="16">
        <v>806</v>
      </c>
      <c r="E52" s="16">
        <v>300</v>
      </c>
      <c r="F52" s="16">
        <v>150</v>
      </c>
      <c r="G52" s="16">
        <v>114</v>
      </c>
      <c r="H52" s="16">
        <v>155</v>
      </c>
      <c r="I52" s="16">
        <v>116</v>
      </c>
      <c r="J52" s="16">
        <v>146</v>
      </c>
      <c r="K52" s="16">
        <v>0</v>
      </c>
      <c r="L52" s="16">
        <v>0</v>
      </c>
      <c r="M52" s="16">
        <v>0</v>
      </c>
      <c r="N52" s="16">
        <v>91</v>
      </c>
      <c r="O52" s="16">
        <v>0</v>
      </c>
      <c r="P52" s="16">
        <v>15</v>
      </c>
      <c r="Q52" s="16">
        <v>0</v>
      </c>
      <c r="R52" s="16">
        <v>20</v>
      </c>
      <c r="S52" s="16">
        <v>0</v>
      </c>
      <c r="T52" s="16">
        <v>210</v>
      </c>
      <c r="U52" s="16">
        <v>205</v>
      </c>
      <c r="V52" s="16">
        <v>527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6</v>
      </c>
      <c r="AD52" s="16">
        <v>0</v>
      </c>
      <c r="AE52" s="16">
        <v>0</v>
      </c>
      <c r="AF52" s="16">
        <v>20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27"/>
      <c r="AM52" s="27">
        <f t="shared" si="3"/>
        <v>2881</v>
      </c>
      <c r="AN52" s="3">
        <v>2881</v>
      </c>
      <c r="AO52" s="3">
        <f t="shared" si="2"/>
        <v>0</v>
      </c>
    </row>
    <row r="53" s="3" customFormat="1" ht="70" customHeight="1" spans="1:41">
      <c r="A53" s="13">
        <v>49</v>
      </c>
      <c r="B53" s="14" t="s">
        <v>102</v>
      </c>
      <c r="C53" s="15" t="s">
        <v>41</v>
      </c>
      <c r="D53" s="16">
        <v>1</v>
      </c>
      <c r="E53" s="16">
        <v>1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1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1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27"/>
      <c r="AM53" s="27">
        <f t="shared" si="3"/>
        <v>4</v>
      </c>
      <c r="AN53" s="3">
        <v>4</v>
      </c>
      <c r="AO53" s="3">
        <f t="shared" si="2"/>
        <v>0</v>
      </c>
    </row>
    <row r="54" s="3" customFormat="1" ht="70" customHeight="1" spans="1:41">
      <c r="A54" s="13">
        <v>50</v>
      </c>
      <c r="B54" s="14" t="s">
        <v>103</v>
      </c>
      <c r="C54" s="15" t="s">
        <v>83</v>
      </c>
      <c r="D54" s="16">
        <v>100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25</v>
      </c>
      <c r="O54" s="16">
        <v>2</v>
      </c>
      <c r="P54" s="16">
        <v>20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3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27"/>
      <c r="AM54" s="27">
        <f t="shared" si="3"/>
        <v>150</v>
      </c>
      <c r="AN54" s="3">
        <v>150</v>
      </c>
      <c r="AO54" s="3">
        <f t="shared" si="2"/>
        <v>0</v>
      </c>
    </row>
    <row r="55" s="3" customFormat="1" ht="70" customHeight="1" spans="1:41">
      <c r="A55" s="13">
        <v>51</v>
      </c>
      <c r="B55" s="14" t="s">
        <v>104</v>
      </c>
      <c r="C55" s="15" t="s">
        <v>94</v>
      </c>
      <c r="D55" s="16">
        <v>50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50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27"/>
      <c r="AM55" s="27">
        <f t="shared" si="3"/>
        <v>100</v>
      </c>
      <c r="AN55" s="3">
        <v>100</v>
      </c>
      <c r="AO55" s="3">
        <f t="shared" si="2"/>
        <v>0</v>
      </c>
    </row>
    <row r="56" s="3" customFormat="1" ht="70" customHeight="1" spans="1:41">
      <c r="A56" s="13">
        <v>52</v>
      </c>
      <c r="B56" s="14" t="s">
        <v>105</v>
      </c>
      <c r="C56" s="15" t="s">
        <v>106</v>
      </c>
      <c r="D56" s="16">
        <v>1233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767</v>
      </c>
      <c r="P56" s="16">
        <v>19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1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27"/>
      <c r="AM56" s="27">
        <f t="shared" si="3"/>
        <v>2020</v>
      </c>
      <c r="AN56" s="3">
        <v>2019</v>
      </c>
      <c r="AO56" s="3">
        <f t="shared" si="2"/>
        <v>1</v>
      </c>
    </row>
    <row r="57" s="3" customFormat="1" ht="70" customHeight="1" spans="1:41">
      <c r="A57" s="13">
        <v>53</v>
      </c>
      <c r="B57" s="14" t="s">
        <v>107</v>
      </c>
      <c r="C57" s="15" t="s">
        <v>108</v>
      </c>
      <c r="D57" s="16">
        <v>10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27"/>
      <c r="AM57" s="27">
        <f t="shared" si="3"/>
        <v>10</v>
      </c>
      <c r="AN57" s="3">
        <v>10</v>
      </c>
      <c r="AO57" s="3">
        <f t="shared" si="2"/>
        <v>0</v>
      </c>
    </row>
    <row r="58" s="3" customFormat="1" ht="70" customHeight="1" spans="1:41">
      <c r="A58" s="13">
        <v>54</v>
      </c>
      <c r="B58" s="14" t="s">
        <v>109</v>
      </c>
      <c r="C58" s="15" t="s">
        <v>83</v>
      </c>
      <c r="D58" s="16">
        <v>10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27"/>
      <c r="AM58" s="27">
        <f t="shared" si="3"/>
        <v>10</v>
      </c>
      <c r="AN58" s="3">
        <v>10</v>
      </c>
      <c r="AO58" s="3">
        <f t="shared" si="2"/>
        <v>0</v>
      </c>
    </row>
    <row r="59" s="3" customFormat="1" ht="70" customHeight="1" spans="1:41">
      <c r="A59" s="13">
        <v>55</v>
      </c>
      <c r="B59" s="14" t="s">
        <v>110</v>
      </c>
      <c r="C59" s="15" t="s">
        <v>63</v>
      </c>
      <c r="D59" s="16">
        <v>350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27"/>
      <c r="AM59" s="27">
        <f t="shared" si="3"/>
        <v>350</v>
      </c>
      <c r="AN59" s="3">
        <v>350</v>
      </c>
      <c r="AO59" s="3">
        <f t="shared" si="2"/>
        <v>0</v>
      </c>
    </row>
    <row r="60" s="3" customFormat="1" ht="70" customHeight="1" spans="1:41">
      <c r="A60" s="13">
        <v>56</v>
      </c>
      <c r="B60" s="14" t="s">
        <v>111</v>
      </c>
      <c r="C60" s="15" t="s">
        <v>112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1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27"/>
      <c r="AM60" s="27">
        <f t="shared" si="3"/>
        <v>1</v>
      </c>
      <c r="AN60" s="3">
        <v>1</v>
      </c>
      <c r="AO60" s="3">
        <f t="shared" si="2"/>
        <v>0</v>
      </c>
    </row>
    <row r="61" s="3" customFormat="1" ht="70" customHeight="1" spans="1:41">
      <c r="A61" s="13">
        <v>57</v>
      </c>
      <c r="B61" s="14" t="s">
        <v>113</v>
      </c>
      <c r="C61" s="15" t="s">
        <v>114</v>
      </c>
      <c r="D61" s="16">
        <v>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27"/>
      <c r="AM61" s="27">
        <f t="shared" si="3"/>
        <v>4</v>
      </c>
      <c r="AN61" s="3">
        <v>4</v>
      </c>
      <c r="AO61" s="3">
        <f t="shared" si="2"/>
        <v>0</v>
      </c>
    </row>
    <row r="62" s="3" customFormat="1" ht="70" customHeight="1" spans="1:41">
      <c r="A62" s="13">
        <v>58</v>
      </c>
      <c r="B62" s="14" t="s">
        <v>115</v>
      </c>
      <c r="C62" s="15" t="s">
        <v>94</v>
      </c>
      <c r="D62" s="16">
        <v>0</v>
      </c>
      <c r="E62" s="16">
        <v>50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27"/>
      <c r="AM62" s="27">
        <f t="shared" si="3"/>
        <v>50</v>
      </c>
      <c r="AN62" s="3">
        <v>50</v>
      </c>
      <c r="AO62" s="3">
        <f t="shared" si="2"/>
        <v>0</v>
      </c>
    </row>
    <row r="63" s="3" customFormat="1" ht="70" customHeight="1" spans="1:41">
      <c r="A63" s="13">
        <v>59</v>
      </c>
      <c r="B63" s="14" t="s">
        <v>116</v>
      </c>
      <c r="C63" s="15" t="s">
        <v>94</v>
      </c>
      <c r="D63" s="16">
        <v>0</v>
      </c>
      <c r="E63" s="16">
        <v>50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27"/>
      <c r="AM63" s="27">
        <f t="shared" si="3"/>
        <v>50</v>
      </c>
      <c r="AN63" s="3">
        <v>50</v>
      </c>
      <c r="AO63" s="3">
        <f t="shared" si="2"/>
        <v>0</v>
      </c>
    </row>
    <row r="64" s="3" customFormat="1" ht="70" customHeight="1" spans="1:41">
      <c r="A64" s="13">
        <v>60</v>
      </c>
      <c r="B64" s="14" t="s">
        <v>117</v>
      </c>
      <c r="C64" s="15" t="s">
        <v>41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10</v>
      </c>
      <c r="AL64" s="27"/>
      <c r="AM64" s="27">
        <f t="shared" si="3"/>
        <v>10</v>
      </c>
      <c r="AN64" s="3">
        <v>10</v>
      </c>
      <c r="AO64" s="3">
        <f t="shared" si="2"/>
        <v>0</v>
      </c>
    </row>
    <row r="65" s="3" customFormat="1" ht="70" customHeight="1" spans="1:41">
      <c r="A65" s="13">
        <v>61</v>
      </c>
      <c r="B65" s="14" t="s">
        <v>118</v>
      </c>
      <c r="C65" s="15" t="s">
        <v>83</v>
      </c>
      <c r="D65" s="16">
        <v>22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27"/>
      <c r="AM65" s="27">
        <f t="shared" si="3"/>
        <v>22</v>
      </c>
      <c r="AN65" s="3">
        <v>22</v>
      </c>
      <c r="AO65" s="3">
        <f t="shared" si="2"/>
        <v>0</v>
      </c>
    </row>
    <row r="66" s="3" customFormat="1" ht="70" customHeight="1" spans="1:41">
      <c r="A66" s="13">
        <v>62</v>
      </c>
      <c r="B66" s="14" t="s">
        <v>119</v>
      </c>
      <c r="C66" s="15" t="s">
        <v>106</v>
      </c>
      <c r="D66" s="16">
        <v>39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27"/>
      <c r="AM66" s="27">
        <f t="shared" si="3"/>
        <v>39</v>
      </c>
      <c r="AN66" s="3">
        <v>39</v>
      </c>
      <c r="AO66" s="3">
        <f t="shared" si="2"/>
        <v>0</v>
      </c>
    </row>
    <row r="67" s="3" customFormat="1" ht="70" customHeight="1" spans="1:41">
      <c r="A67" s="13">
        <v>63</v>
      </c>
      <c r="B67" s="14" t="s">
        <v>120</v>
      </c>
      <c r="C67" s="15" t="s">
        <v>41</v>
      </c>
      <c r="D67" s="16">
        <v>2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27"/>
      <c r="AM67" s="27">
        <f t="shared" si="3"/>
        <v>2</v>
      </c>
      <c r="AN67" s="3">
        <v>2</v>
      </c>
      <c r="AO67" s="3">
        <f t="shared" si="2"/>
        <v>0</v>
      </c>
    </row>
    <row r="68" s="3" customFormat="1" ht="70" customHeight="1" spans="1:41">
      <c r="A68" s="13">
        <v>64</v>
      </c>
      <c r="B68" s="14" t="s">
        <v>121</v>
      </c>
      <c r="C68" s="15" t="s">
        <v>83</v>
      </c>
      <c r="D68" s="16">
        <v>1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27"/>
      <c r="AM68" s="27">
        <f t="shared" si="3"/>
        <v>1</v>
      </c>
      <c r="AN68" s="3">
        <v>1</v>
      </c>
      <c r="AO68" s="3">
        <f t="shared" si="2"/>
        <v>0</v>
      </c>
    </row>
    <row r="69" ht="50" customHeight="1" spans="1:39">
      <c r="A69" s="13">
        <v>65</v>
      </c>
      <c r="B69" s="14" t="s">
        <v>122</v>
      </c>
      <c r="C69" s="13" t="s">
        <v>112</v>
      </c>
      <c r="D69" s="29"/>
      <c r="E69" s="29"/>
      <c r="F69" s="29"/>
      <c r="G69" s="29"/>
      <c r="H69" s="29"/>
      <c r="I69" s="29"/>
      <c r="J69" s="29"/>
      <c r="K69" s="29"/>
      <c r="L69" s="29">
        <v>0</v>
      </c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16">
        <v>1</v>
      </c>
      <c r="AM69" s="27">
        <f>SUM(D69:AL69)</f>
        <v>1</v>
      </c>
    </row>
    <row r="70" ht="32" customHeight="1" spans="3:37">
      <c r="C70" s="15"/>
      <c r="D70" s="30"/>
      <c r="E70" s="30"/>
      <c r="F70" s="30"/>
      <c r="G70" s="30"/>
      <c r="H70" s="30"/>
      <c r="I70" s="30"/>
      <c r="J70" s="30"/>
      <c r="K70" s="30"/>
      <c r="L70" s="30">
        <v>0</v>
      </c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</row>
    <row r="71" ht="32" customHeight="1" spans="12:12">
      <c r="L71" s="6">
        <v>0</v>
      </c>
    </row>
    <row r="72" spans="12:12">
      <c r="L72" s="6">
        <v>0</v>
      </c>
    </row>
    <row r="73" spans="12:12">
      <c r="L73" s="6">
        <v>0</v>
      </c>
    </row>
    <row r="74" spans="12:12">
      <c r="L74" s="6">
        <v>0</v>
      </c>
    </row>
    <row r="75" spans="12:12">
      <c r="L75" s="6">
        <v>0</v>
      </c>
    </row>
    <row r="76" spans="12:12">
      <c r="L76" s="6">
        <v>0</v>
      </c>
    </row>
  </sheetData>
  <sheetProtection password="C459" sheet="1" objects="1"/>
  <mergeCells count="40">
    <mergeCell ref="A1:AM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  <mergeCell ref="Y2:Y4"/>
    <mergeCell ref="Z2:Z4"/>
    <mergeCell ref="AA2:AA4"/>
    <mergeCell ref="AB2:AB4"/>
    <mergeCell ref="AC2:AC4"/>
    <mergeCell ref="AD2:AD4"/>
    <mergeCell ref="AE2:AE4"/>
    <mergeCell ref="AF2:AF4"/>
    <mergeCell ref="AG2:AG4"/>
    <mergeCell ref="AH2:AH4"/>
    <mergeCell ref="AI2:AI4"/>
    <mergeCell ref="AJ2:AJ4"/>
    <mergeCell ref="AK2:AK4"/>
    <mergeCell ref="AL2:AL4"/>
    <mergeCell ref="AM2:AM4"/>
  </mergeCells>
  <pageMargins left="0.251388888888889" right="0.251388888888889" top="0.357638888888889" bottom="0.357638888888889" header="0.298611111111111" footer="0.298611111111111"/>
  <pageSetup paperSize="9" scale="2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5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武江区红十字会2024年第二季度捐赠物资分配使用情况表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2024-07-07T23:30:00Z</dcterms:created>
  <dcterms:modified xsi:type="dcterms:W3CDTF">2024-07-12T03:12:58Z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12E59736EFE1431D8F4559254AAE45EE</vt:lpwstr>
  </property>
  <property fmtid="{D5CDD505-2E9C-101B-9397-08002B2CF9AE}" pid="3" name="KSOProductBuildVer">
    <vt:lpwstr>2052-12.1.0.16929</vt:lpwstr>
  </property>
</Properties>
</file>